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05" yWindow="-105" windowWidth="20730" windowHeight="11760" activeTab="5"/>
  </bookViews>
  <sheets>
    <sheet name="5 класс" sheetId="1" r:id="rId1"/>
    <sheet name="6 класс" sheetId="8" r:id="rId2"/>
    <sheet name="7 класс" sheetId="2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класс'!$A$6:$U$6</definedName>
    <definedName name="_xlnm._FilterDatabase" localSheetId="6" hidden="1">'11 класс'!$A$6:$U$6</definedName>
    <definedName name="_xlnm._FilterDatabase" localSheetId="0" hidden="1">'5 класс'!$A$6:$U$6</definedName>
    <definedName name="_xlnm._FilterDatabase" localSheetId="1" hidden="1">'6 класс'!$A$6:$U$6</definedName>
    <definedName name="_xlnm._FilterDatabase" localSheetId="2" hidden="1">'7 класс'!$A$8:$V$8</definedName>
    <definedName name="_xlnm._FilterDatabase" localSheetId="3" hidden="1">'8 класс'!$B$6:$V$6</definedName>
    <definedName name="_xlnm._FilterDatabase" localSheetId="4" hidden="1">'9 класс'!$A$6:$S$6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5"/>
  <c r="Q207" i="2"/>
  <c r="S74"/>
  <c r="S53"/>
  <c r="S52"/>
  <c r="Q99"/>
  <c r="Q73"/>
  <c r="Q63"/>
  <c r="Q62"/>
  <c r="Q50"/>
  <c r="S238" l="1"/>
  <c r="S51"/>
  <c r="S117"/>
  <c r="S184"/>
  <c r="S304"/>
  <c r="S24"/>
  <c r="S136"/>
  <c r="S186"/>
  <c r="S187"/>
  <c r="S86"/>
  <c r="S33"/>
  <c r="S155"/>
  <c r="S185"/>
  <c r="S208"/>
  <c r="S87"/>
  <c r="S156"/>
  <c r="S168"/>
  <c r="S296"/>
  <c r="S118"/>
  <c r="S119"/>
  <c r="S239"/>
  <c r="S305"/>
  <c r="Q305"/>
  <c r="Q239"/>
  <c r="Q119"/>
  <c r="Q118"/>
  <c r="Q296"/>
  <c r="Q168"/>
  <c r="Q156"/>
  <c r="Q87"/>
  <c r="Q208"/>
  <c r="Q185"/>
  <c r="Q155"/>
  <c r="Q33"/>
  <c r="Q86"/>
  <c r="Q187"/>
  <c r="Q186"/>
  <c r="Q136"/>
  <c r="Q24"/>
  <c r="S19"/>
  <c r="Q19"/>
  <c r="P20" i="6"/>
  <c r="P21" i="7"/>
  <c r="P20"/>
  <c r="P13"/>
  <c r="N28" i="5"/>
  <c r="P89" i="8"/>
  <c r="R77" i="7" l="1"/>
  <c r="R32"/>
  <c r="R10"/>
  <c r="R40"/>
  <c r="R12"/>
  <c r="R27"/>
  <c r="R33"/>
  <c r="R34"/>
  <c r="R125"/>
  <c r="R175" i="6"/>
  <c r="R176"/>
  <c r="R60"/>
  <c r="R92"/>
  <c r="R69"/>
  <c r="R151"/>
  <c r="R120"/>
  <c r="R20"/>
  <c r="R19"/>
  <c r="R26"/>
  <c r="R62"/>
  <c r="R174"/>
  <c r="P108" i="5"/>
  <c r="P54"/>
  <c r="P116"/>
  <c r="P65"/>
  <c r="P66"/>
  <c r="P77"/>
  <c r="P151"/>
  <c r="P201"/>
  <c r="P212"/>
  <c r="P13"/>
  <c r="P19"/>
  <c r="P20"/>
  <c r="P28"/>
  <c r="P42"/>
  <c r="S78" i="4"/>
  <c r="S149"/>
  <c r="S304"/>
  <c r="S117"/>
  <c r="S150"/>
  <c r="S229"/>
  <c r="S104"/>
  <c r="S89"/>
  <c r="S43"/>
  <c r="S79"/>
  <c r="S80"/>
  <c r="S30"/>
  <c r="S191"/>
  <c r="S130"/>
  <c r="S91"/>
  <c r="S268"/>
  <c r="S285"/>
  <c r="S45"/>
  <c r="S57"/>
  <c r="S31"/>
  <c r="S21"/>
  <c r="S90"/>
  <c r="S12"/>
  <c r="S18"/>
  <c r="S32"/>
  <c r="S22"/>
  <c r="S16"/>
  <c r="S44"/>
  <c r="S17"/>
  <c r="S61" i="2"/>
  <c r="S321"/>
  <c r="S183"/>
  <c r="S261"/>
  <c r="S335"/>
  <c r="S330"/>
  <c r="S14"/>
  <c r="S73"/>
  <c r="S154"/>
  <c r="S275"/>
  <c r="S207"/>
  <c r="S237"/>
  <c r="S99"/>
  <c r="S276"/>
  <c r="S291"/>
  <c r="S265"/>
  <c r="R39" i="8"/>
  <c r="R47"/>
  <c r="R55"/>
  <c r="R72"/>
  <c r="R73"/>
  <c r="R82"/>
  <c r="R96"/>
  <c r="R124"/>
  <c r="R125"/>
  <c r="R155"/>
  <c r="R180"/>
  <c r="R181"/>
  <c r="R7"/>
  <c r="R8"/>
  <c r="R207"/>
  <c r="R9"/>
  <c r="R10"/>
  <c r="R221"/>
  <c r="R222"/>
  <c r="R11"/>
  <c r="R12"/>
  <c r="R231"/>
  <c r="R13"/>
  <c r="R240"/>
  <c r="R14"/>
  <c r="R250"/>
  <c r="R15"/>
  <c r="R16"/>
  <c r="R17"/>
  <c r="R18"/>
  <c r="R19"/>
  <c r="R20"/>
  <c r="R21"/>
  <c r="R22"/>
  <c r="R23"/>
  <c r="R24"/>
  <c r="R25"/>
  <c r="R276"/>
  <c r="R26"/>
  <c r="R27"/>
  <c r="R28"/>
  <c r="R286"/>
  <c r="R287"/>
  <c r="R29"/>
  <c r="R30"/>
  <c r="R31"/>
  <c r="R32"/>
  <c r="R33"/>
  <c r="R34"/>
  <c r="R35"/>
  <c r="R36"/>
  <c r="R37"/>
  <c r="R40"/>
  <c r="R41"/>
  <c r="R42"/>
  <c r="R43"/>
  <c r="R44"/>
  <c r="R45"/>
  <c r="R46"/>
  <c r="R48"/>
  <c r="R49"/>
  <c r="R50"/>
  <c r="R51"/>
  <c r="R52"/>
  <c r="R53"/>
  <c r="R54"/>
  <c r="R277"/>
  <c r="R56"/>
  <c r="R57"/>
  <c r="R58"/>
  <c r="R59"/>
  <c r="R60"/>
  <c r="R61"/>
  <c r="R62"/>
  <c r="R63"/>
  <c r="R64"/>
  <c r="R65"/>
  <c r="R66"/>
  <c r="R67"/>
  <c r="R68"/>
  <c r="R69"/>
  <c r="R70"/>
  <c r="R71"/>
  <c r="R74"/>
  <c r="R75"/>
  <c r="R76"/>
  <c r="R77"/>
  <c r="R78"/>
  <c r="R79"/>
  <c r="R80"/>
  <c r="R81"/>
  <c r="R83"/>
  <c r="R84"/>
  <c r="R85"/>
  <c r="R86"/>
  <c r="R87"/>
  <c r="R88"/>
  <c r="R89"/>
  <c r="R90"/>
  <c r="R91"/>
  <c r="R92"/>
  <c r="R93"/>
  <c r="R94"/>
  <c r="R95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340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344"/>
  <c r="R149"/>
  <c r="R150"/>
  <c r="R151"/>
  <c r="R152"/>
  <c r="R153"/>
  <c r="R154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8"/>
  <c r="R209"/>
  <c r="R210"/>
  <c r="R211"/>
  <c r="R212"/>
  <c r="R213"/>
  <c r="R214"/>
  <c r="R215"/>
  <c r="R216"/>
  <c r="R217"/>
  <c r="R218"/>
  <c r="R219"/>
  <c r="R220"/>
  <c r="R223"/>
  <c r="R224"/>
  <c r="R225"/>
  <c r="R226"/>
  <c r="R227"/>
  <c r="R228"/>
  <c r="R229"/>
  <c r="R230"/>
  <c r="R232"/>
  <c r="R233"/>
  <c r="R234"/>
  <c r="R235"/>
  <c r="R236"/>
  <c r="R237"/>
  <c r="R238"/>
  <c r="R239"/>
  <c r="R241"/>
  <c r="R242"/>
  <c r="R243"/>
  <c r="R244"/>
  <c r="R245"/>
  <c r="R246"/>
  <c r="R247"/>
  <c r="R248"/>
  <c r="R249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8"/>
  <c r="R279"/>
  <c r="R280"/>
  <c r="R281"/>
  <c r="R282"/>
  <c r="R283"/>
  <c r="R284"/>
  <c r="R285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1"/>
  <c r="R342"/>
  <c r="R343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"/>
  <c r="R16" i="1"/>
  <c r="R91"/>
  <c r="R79"/>
  <c r="R22"/>
  <c r="R92"/>
  <c r="R239"/>
  <c r="R11"/>
  <c r="R17"/>
  <c r="R23"/>
  <c r="R36"/>
  <c r="R13"/>
  <c r="R26"/>
  <c r="R87"/>
  <c r="R334"/>
  <c r="R57"/>
  <c r="R27"/>
  <c r="R40"/>
  <c r="R37"/>
  <c r="R67"/>
  <c r="R151"/>
  <c r="R191"/>
  <c r="R240"/>
  <c r="R105"/>
  <c r="R229"/>
  <c r="R288"/>
  <c r="R339"/>
  <c r="R347"/>
  <c r="R348"/>
  <c r="P34" i="7"/>
  <c r="P33"/>
  <c r="P27"/>
  <c r="P12"/>
  <c r="P40"/>
  <c r="P10"/>
  <c r="P32"/>
  <c r="Q17" i="4"/>
  <c r="Q44"/>
  <c r="Q16"/>
  <c r="Q22"/>
  <c r="Q32"/>
  <c r="Q18"/>
  <c r="Q12"/>
  <c r="Q90"/>
  <c r="Q21"/>
  <c r="Q31"/>
  <c r="Q57"/>
  <c r="Q45"/>
  <c r="P67" i="1"/>
  <c r="P37"/>
  <c r="P40"/>
  <c r="P27"/>
  <c r="P57"/>
  <c r="P334"/>
  <c r="P87"/>
  <c r="P26"/>
  <c r="P13"/>
  <c r="P36"/>
  <c r="P23"/>
  <c r="P17"/>
  <c r="P11"/>
  <c r="P239"/>
  <c r="P92"/>
  <c r="P22"/>
  <c r="P79"/>
  <c r="P91"/>
  <c r="P16"/>
  <c r="R18"/>
  <c r="P35"/>
  <c r="P32" i="8" l="1"/>
  <c r="P58" i="7" l="1"/>
  <c r="P19"/>
  <c r="P9"/>
  <c r="P104" i="6"/>
  <c r="P101"/>
  <c r="P78"/>
  <c r="P58"/>
  <c r="P55"/>
  <c r="P40"/>
  <c r="P27"/>
  <c r="P23"/>
  <c r="P15"/>
  <c r="P14"/>
  <c r="P13"/>
  <c r="N219" i="5"/>
  <c r="N205"/>
  <c r="N195"/>
  <c r="N187"/>
  <c r="N160"/>
  <c r="N62"/>
  <c r="N47"/>
  <c r="N35"/>
  <c r="N11"/>
  <c r="Q317" i="4"/>
  <c r="Q291"/>
  <c r="Q290"/>
  <c r="Q281"/>
  <c r="Q278"/>
  <c r="Q265"/>
  <c r="Q262"/>
  <c r="Q260"/>
  <c r="Q242"/>
  <c r="Q239"/>
  <c r="Q237"/>
  <c r="Q236"/>
  <c r="Q235"/>
  <c r="Q217"/>
  <c r="Q216"/>
  <c r="Q210"/>
  <c r="Q196"/>
  <c r="Q190"/>
  <c r="Q179"/>
  <c r="Q177"/>
  <c r="Q175"/>
  <c r="Q161"/>
  <c r="Q157"/>
  <c r="Q81"/>
  <c r="Q52"/>
  <c r="Q47"/>
  <c r="Q19"/>
  <c r="Q10"/>
  <c r="Q323" i="2"/>
  <c r="Q242"/>
  <c r="Q220"/>
  <c r="Q214"/>
  <c r="Q212"/>
  <c r="Q192"/>
  <c r="Q191"/>
  <c r="Q138"/>
  <c r="Q135"/>
  <c r="Q134"/>
  <c r="Q64"/>
  <c r="Q43"/>
  <c r="P378" i="8"/>
  <c r="P323"/>
  <c r="P322"/>
  <c r="P314"/>
  <c r="P298"/>
  <c r="P292"/>
  <c r="P266"/>
  <c r="P259"/>
  <c r="P256"/>
  <c r="P233"/>
  <c r="P206"/>
  <c r="P199"/>
  <c r="P192"/>
  <c r="P190"/>
  <c r="P189"/>
  <c r="P168"/>
  <c r="P159"/>
  <c r="P149"/>
  <c r="P134"/>
  <c r="P104"/>
  <c r="P103"/>
  <c r="P75"/>
  <c r="P63"/>
  <c r="P59"/>
  <c r="P58"/>
  <c r="P29"/>
  <c r="P15"/>
  <c r="P10"/>
  <c r="P321" i="1" l="1"/>
  <c r="P317"/>
  <c r="P244"/>
  <c r="P221"/>
  <c r="P198"/>
  <c r="P195"/>
  <c r="P162"/>
  <c r="P152"/>
  <c r="P150"/>
  <c r="P147"/>
  <c r="P86"/>
  <c r="P81"/>
  <c r="P54"/>
  <c r="P282"/>
  <c r="P237"/>
  <c r="P266"/>
  <c r="P265"/>
  <c r="P19"/>
  <c r="R37" i="7" l="1"/>
  <c r="R44"/>
  <c r="R18"/>
  <c r="R52"/>
  <c r="R11"/>
  <c r="R76"/>
  <c r="R55"/>
  <c r="R46"/>
  <c r="R70"/>
  <c r="R67"/>
  <c r="R117"/>
  <c r="R78"/>
  <c r="R71"/>
  <c r="R73"/>
  <c r="R109"/>
  <c r="R39"/>
  <c r="R85"/>
  <c r="R79"/>
  <c r="R68"/>
  <c r="R28"/>
  <c r="R38"/>
  <c r="R106"/>
  <c r="R118"/>
  <c r="R15"/>
  <c r="R19"/>
  <c r="R16"/>
  <c r="R13"/>
  <c r="R60"/>
  <c r="R64"/>
  <c r="R80"/>
  <c r="R83"/>
  <c r="R98"/>
  <c r="R57"/>
  <c r="R95"/>
  <c r="R89"/>
  <c r="R110"/>
  <c r="R59"/>
  <c r="R56"/>
  <c r="R123"/>
  <c r="R41"/>
  <c r="R112"/>
  <c r="R53"/>
  <c r="R93"/>
  <c r="R114"/>
  <c r="R119"/>
  <c r="R124"/>
  <c r="R111"/>
  <c r="R120"/>
  <c r="R88"/>
  <c r="R66"/>
  <c r="R69"/>
  <c r="R107"/>
  <c r="R82"/>
  <c r="R99"/>
  <c r="R54"/>
  <c r="R91"/>
  <c r="R100"/>
  <c r="R7"/>
  <c r="R8"/>
  <c r="R9"/>
  <c r="R72"/>
  <c r="R26"/>
  <c r="R25"/>
  <c r="R30"/>
  <c r="R61"/>
  <c r="R45"/>
  <c r="R47"/>
  <c r="R31"/>
  <c r="R48"/>
  <c r="R49"/>
  <c r="R22"/>
  <c r="R115"/>
  <c r="R35"/>
  <c r="R122"/>
  <c r="R65"/>
  <c r="R90"/>
  <c r="R86"/>
  <c r="R36"/>
  <c r="R81"/>
  <c r="R23"/>
  <c r="R113"/>
  <c r="R74"/>
  <c r="R75"/>
  <c r="R84"/>
  <c r="R62"/>
  <c r="R96"/>
  <c r="R94"/>
  <c r="R63"/>
  <c r="R50"/>
  <c r="R92"/>
  <c r="R101"/>
  <c r="R104"/>
  <c r="R103"/>
  <c r="R102"/>
  <c r="R108"/>
  <c r="R43"/>
  <c r="R29"/>
  <c r="R51"/>
  <c r="R121"/>
  <c r="R42"/>
  <c r="R58"/>
  <c r="R87"/>
  <c r="R97"/>
  <c r="R105"/>
  <c r="R116"/>
  <c r="R133" i="6"/>
  <c r="R129"/>
  <c r="R24"/>
  <c r="R110"/>
  <c r="R111"/>
  <c r="R34"/>
  <c r="R121"/>
  <c r="R102"/>
  <c r="R63"/>
  <c r="R125"/>
  <c r="R71"/>
  <c r="R141"/>
  <c r="R149"/>
  <c r="R145"/>
  <c r="R9"/>
  <c r="R21"/>
  <c r="R122"/>
  <c r="R123"/>
  <c r="R131"/>
  <c r="R146"/>
  <c r="R32"/>
  <c r="R14"/>
  <c r="R108"/>
  <c r="R109"/>
  <c r="R126"/>
  <c r="R23"/>
  <c r="R15"/>
  <c r="R115"/>
  <c r="R72"/>
  <c r="R64"/>
  <c r="R53"/>
  <c r="R44"/>
  <c r="R22"/>
  <c r="R155"/>
  <c r="R100"/>
  <c r="R27"/>
  <c r="R13"/>
  <c r="R40"/>
  <c r="R95"/>
  <c r="R116"/>
  <c r="R134"/>
  <c r="R142"/>
  <c r="R147"/>
  <c r="R156"/>
  <c r="R166"/>
  <c r="R130"/>
  <c r="R117"/>
  <c r="R152"/>
  <c r="R158"/>
  <c r="R159"/>
  <c r="R167"/>
  <c r="R83"/>
  <c r="R103"/>
  <c r="R57"/>
  <c r="R157"/>
  <c r="R163"/>
  <c r="R168"/>
  <c r="R118"/>
  <c r="R104"/>
  <c r="R169"/>
  <c r="R105"/>
  <c r="R96"/>
  <c r="R160"/>
  <c r="R153"/>
  <c r="R171"/>
  <c r="R148"/>
  <c r="R97"/>
  <c r="R85"/>
  <c r="R106"/>
  <c r="R93"/>
  <c r="R94"/>
  <c r="R45"/>
  <c r="R70"/>
  <c r="R51"/>
  <c r="R7"/>
  <c r="R8"/>
  <c r="R10"/>
  <c r="R12"/>
  <c r="R78"/>
  <c r="R143"/>
  <c r="R137"/>
  <c r="R164"/>
  <c r="R154"/>
  <c r="R107"/>
  <c r="R98"/>
  <c r="R113"/>
  <c r="R89"/>
  <c r="R135"/>
  <c r="R84"/>
  <c r="R138"/>
  <c r="R33"/>
  <c r="R76"/>
  <c r="R114"/>
  <c r="R29"/>
  <c r="R31"/>
  <c r="R56"/>
  <c r="R11"/>
  <c r="R46"/>
  <c r="R119"/>
  <c r="R79"/>
  <c r="R35"/>
  <c r="R87"/>
  <c r="R42"/>
  <c r="R65"/>
  <c r="R124"/>
  <c r="R90"/>
  <c r="R88"/>
  <c r="R74"/>
  <c r="R136"/>
  <c r="R58"/>
  <c r="R86"/>
  <c r="R144"/>
  <c r="R30"/>
  <c r="R66"/>
  <c r="R28"/>
  <c r="R18"/>
  <c r="R25"/>
  <c r="R99"/>
  <c r="R39"/>
  <c r="R17"/>
  <c r="R52"/>
  <c r="R59"/>
  <c r="R38"/>
  <c r="R73"/>
  <c r="R80"/>
  <c r="R55"/>
  <c r="R162"/>
  <c r="R16"/>
  <c r="R101"/>
  <c r="R43"/>
  <c r="R41"/>
  <c r="R67"/>
  <c r="R54"/>
  <c r="R36"/>
  <c r="R61"/>
  <c r="R49"/>
  <c r="R50"/>
  <c r="R47"/>
  <c r="R127"/>
  <c r="R128"/>
  <c r="R170"/>
  <c r="R172"/>
  <c r="R77"/>
  <c r="R91"/>
  <c r="R37"/>
  <c r="R161"/>
  <c r="R68"/>
  <c r="R81"/>
  <c r="R173"/>
  <c r="R82"/>
  <c r="R132"/>
  <c r="R140"/>
  <c r="R150"/>
  <c r="R75"/>
  <c r="R112"/>
  <c r="R139"/>
  <c r="R165"/>
  <c r="R48"/>
  <c r="P243" i="5"/>
  <c r="P34"/>
  <c r="P117"/>
  <c r="P190"/>
  <c r="P191"/>
  <c r="P126"/>
  <c r="P192"/>
  <c r="P160"/>
  <c r="P35"/>
  <c r="P47"/>
  <c r="P244"/>
  <c r="P251"/>
  <c r="P21"/>
  <c r="P225"/>
  <c r="P55"/>
  <c r="P245"/>
  <c r="P78"/>
  <c r="P103"/>
  <c r="P95"/>
  <c r="P79"/>
  <c r="P202"/>
  <c r="P161"/>
  <c r="P175"/>
  <c r="P15"/>
  <c r="P193"/>
  <c r="P110"/>
  <c r="P256"/>
  <c r="P238"/>
  <c r="P118"/>
  <c r="P222"/>
  <c r="P265"/>
  <c r="P264"/>
  <c r="P14"/>
  <c r="P162"/>
  <c r="P96"/>
  <c r="P86"/>
  <c r="P97"/>
  <c r="P87"/>
  <c r="P29"/>
  <c r="P80"/>
  <c r="P127"/>
  <c r="P22"/>
  <c r="P23"/>
  <c r="P246"/>
  <c r="P213"/>
  <c r="P163"/>
  <c r="P239"/>
  <c r="P164"/>
  <c r="P214"/>
  <c r="P203"/>
  <c r="P215"/>
  <c r="P37"/>
  <c r="P204"/>
  <c r="P128"/>
  <c r="P111"/>
  <c r="P36"/>
  <c r="P88"/>
  <c r="P71"/>
  <c r="P205"/>
  <c r="P136"/>
  <c r="P104"/>
  <c r="P119"/>
  <c r="P89"/>
  <c r="P129"/>
  <c r="P223"/>
  <c r="P38"/>
  <c r="P137"/>
  <c r="P130"/>
  <c r="P138"/>
  <c r="P176"/>
  <c r="P98"/>
  <c r="P216"/>
  <c r="P165"/>
  <c r="P105"/>
  <c r="P139"/>
  <c r="P90"/>
  <c r="P120"/>
  <c r="P60"/>
  <c r="P56"/>
  <c r="P49"/>
  <c r="P61"/>
  <c r="P67"/>
  <c r="P33"/>
  <c r="P30"/>
  <c r="P48"/>
  <c r="P62"/>
  <c r="P99"/>
  <c r="P177"/>
  <c r="P178"/>
  <c r="P106"/>
  <c r="P112"/>
  <c r="P194"/>
  <c r="P140"/>
  <c r="P121"/>
  <c r="P91"/>
  <c r="P152"/>
  <c r="P153"/>
  <c r="P166"/>
  <c r="P167"/>
  <c r="P68"/>
  <c r="P206"/>
  <c r="P122"/>
  <c r="P81"/>
  <c r="P179"/>
  <c r="P168"/>
  <c r="P131"/>
  <c r="P195"/>
  <c r="P123"/>
  <c r="P169"/>
  <c r="P113"/>
  <c r="P31"/>
  <c r="P50"/>
  <c r="P16"/>
  <c r="P141"/>
  <c r="P170"/>
  <c r="P154"/>
  <c r="P196"/>
  <c r="P24"/>
  <c r="P32"/>
  <c r="P39"/>
  <c r="P43"/>
  <c r="P44"/>
  <c r="P51"/>
  <c r="P69"/>
  <c r="P72"/>
  <c r="P82"/>
  <c r="P100"/>
  <c r="P114"/>
  <c r="P132"/>
  <c r="P142"/>
  <c r="P143"/>
  <c r="P155"/>
  <c r="P180"/>
  <c r="P181"/>
  <c r="P224"/>
  <c r="P240"/>
  <c r="P101"/>
  <c r="P7"/>
  <c r="P8"/>
  <c r="P9"/>
  <c r="P10"/>
  <c r="P11"/>
  <c r="P17"/>
  <c r="P133"/>
  <c r="P134"/>
  <c r="P144"/>
  <c r="P197"/>
  <c r="P217"/>
  <c r="P115"/>
  <c r="P73"/>
  <c r="P52"/>
  <c r="P74"/>
  <c r="P12"/>
  <c r="P218"/>
  <c r="P124"/>
  <c r="P182"/>
  <c r="P183"/>
  <c r="P92"/>
  <c r="P198"/>
  <c r="P135"/>
  <c r="P199"/>
  <c r="P252"/>
  <c r="P247"/>
  <c r="P219"/>
  <c r="P184"/>
  <c r="P145"/>
  <c r="P83"/>
  <c r="P40"/>
  <c r="P257"/>
  <c r="P185"/>
  <c r="P231"/>
  <c r="P25"/>
  <c r="P75"/>
  <c r="P63"/>
  <c r="P45"/>
  <c r="P200"/>
  <c r="P84"/>
  <c r="P156"/>
  <c r="P93"/>
  <c r="P186"/>
  <c r="P171"/>
  <c r="P125"/>
  <c r="P18"/>
  <c r="P57"/>
  <c r="P41"/>
  <c r="P53"/>
  <c r="P102"/>
  <c r="P26"/>
  <c r="P258"/>
  <c r="P232"/>
  <c r="P207"/>
  <c r="P233"/>
  <c r="P76"/>
  <c r="P248"/>
  <c r="P208"/>
  <c r="P261"/>
  <c r="P241"/>
  <c r="P242"/>
  <c r="P259"/>
  <c r="P249"/>
  <c r="P85"/>
  <c r="P187"/>
  <c r="P58"/>
  <c r="P226"/>
  <c r="P146"/>
  <c r="P260"/>
  <c r="P209"/>
  <c r="P27"/>
  <c r="P253"/>
  <c r="P262"/>
  <c r="P210"/>
  <c r="P172"/>
  <c r="P254"/>
  <c r="P234"/>
  <c r="P266"/>
  <c r="P235"/>
  <c r="P228"/>
  <c r="P255"/>
  <c r="P173"/>
  <c r="P250"/>
  <c r="P229"/>
  <c r="P220"/>
  <c r="P236"/>
  <c r="P188"/>
  <c r="P94"/>
  <c r="P59"/>
  <c r="P147"/>
  <c r="P64"/>
  <c r="P148"/>
  <c r="P157"/>
  <c r="P189"/>
  <c r="P221"/>
  <c r="P230"/>
  <c r="P158"/>
  <c r="P267"/>
  <c r="P109"/>
  <c r="P174"/>
  <c r="P211"/>
  <c r="P263"/>
  <c r="P149"/>
  <c r="P107"/>
  <c r="P70"/>
  <c r="P159"/>
  <c r="P46"/>
  <c r="P150"/>
  <c r="P237"/>
  <c r="S321" i="4"/>
  <c r="S326"/>
  <c r="S232"/>
  <c r="S322"/>
  <c r="S174"/>
  <c r="S211"/>
  <c r="S276"/>
  <c r="S13"/>
  <c r="S14"/>
  <c r="S23"/>
  <c r="S33"/>
  <c r="S26"/>
  <c r="S81"/>
  <c r="S132"/>
  <c r="S133"/>
  <c r="S270"/>
  <c r="S105"/>
  <c r="S154"/>
  <c r="S155"/>
  <c r="S193"/>
  <c r="S212"/>
  <c r="S194"/>
  <c r="S70"/>
  <c r="S277"/>
  <c r="S294"/>
  <c r="S134"/>
  <c r="S233"/>
  <c r="S92"/>
  <c r="S295"/>
  <c r="S93"/>
  <c r="S275"/>
  <c r="S156"/>
  <c r="S323"/>
  <c r="S317"/>
  <c r="S324"/>
  <c r="S306"/>
  <c r="S301"/>
  <c r="S307"/>
  <c r="S308"/>
  <c r="S234"/>
  <c r="S309"/>
  <c r="S278"/>
  <c r="S279"/>
  <c r="S310"/>
  <c r="S262"/>
  <c r="S287"/>
  <c r="S271"/>
  <c r="S58"/>
  <c r="S34"/>
  <c r="S106"/>
  <c r="S175"/>
  <c r="S35"/>
  <c r="S94"/>
  <c r="S280"/>
  <c r="S288"/>
  <c r="S318"/>
  <c r="S311"/>
  <c r="S319"/>
  <c r="S320"/>
  <c r="S286"/>
  <c r="S289"/>
  <c r="S230"/>
  <c r="S213"/>
  <c r="S214"/>
  <c r="S215"/>
  <c r="S15"/>
  <c r="S247"/>
  <c r="S195"/>
  <c r="S157"/>
  <c r="S119"/>
  <c r="S151"/>
  <c r="S131"/>
  <c r="S192"/>
  <c r="S172"/>
  <c r="S312"/>
  <c r="S71"/>
  <c r="S176"/>
  <c r="S95"/>
  <c r="S246"/>
  <c r="S269"/>
  <c r="S135"/>
  <c r="S27"/>
  <c r="S173"/>
  <c r="S118"/>
  <c r="S231"/>
  <c r="S313"/>
  <c r="S67"/>
  <c r="S152"/>
  <c r="S59"/>
  <c r="S158"/>
  <c r="S296"/>
  <c r="S210"/>
  <c r="S153"/>
  <c r="S10"/>
  <c r="S46"/>
  <c r="S177"/>
  <c r="S120"/>
  <c r="S47"/>
  <c r="S28"/>
  <c r="S52"/>
  <c r="S19"/>
  <c r="S20"/>
  <c r="S216"/>
  <c r="S248"/>
  <c r="S249"/>
  <c r="S263"/>
  <c r="S264"/>
  <c r="S325"/>
  <c r="S281"/>
  <c r="S250"/>
  <c r="S251"/>
  <c r="S272"/>
  <c r="S302"/>
  <c r="S53"/>
  <c r="S36"/>
  <c r="S314"/>
  <c r="S159"/>
  <c r="S196"/>
  <c r="S121"/>
  <c r="S315"/>
  <c r="S160"/>
  <c r="S252"/>
  <c r="S197"/>
  <c r="S136"/>
  <c r="S253"/>
  <c r="S198"/>
  <c r="S303"/>
  <c r="S273"/>
  <c r="S178"/>
  <c r="S199"/>
  <c r="S254"/>
  <c r="S200"/>
  <c r="S51"/>
  <c r="S201"/>
  <c r="S297"/>
  <c r="S235"/>
  <c r="S298"/>
  <c r="S290"/>
  <c r="S202"/>
  <c r="S179"/>
  <c r="S265"/>
  <c r="S236"/>
  <c r="S203"/>
  <c r="S291"/>
  <c r="S299"/>
  <c r="S217"/>
  <c r="S204"/>
  <c r="S237"/>
  <c r="S37"/>
  <c r="S38"/>
  <c r="S60"/>
  <c r="S82"/>
  <c r="S83"/>
  <c r="S96"/>
  <c r="S122"/>
  <c r="S180"/>
  <c r="S218"/>
  <c r="S238"/>
  <c r="S255"/>
  <c r="S256"/>
  <c r="S266"/>
  <c r="S54"/>
  <c r="S48"/>
  <c r="S55"/>
  <c r="S49"/>
  <c r="S9"/>
  <c r="S137"/>
  <c r="S123"/>
  <c r="S7"/>
  <c r="S181"/>
  <c r="S11"/>
  <c r="S161"/>
  <c r="S97"/>
  <c r="S300"/>
  <c r="S205"/>
  <c r="S239"/>
  <c r="S292"/>
  <c r="S257"/>
  <c r="S8"/>
  <c r="S72"/>
  <c r="S240"/>
  <c r="S61"/>
  <c r="S84"/>
  <c r="S85"/>
  <c r="S107"/>
  <c r="S138"/>
  <c r="S162"/>
  <c r="S182"/>
  <c r="S183"/>
  <c r="S184"/>
  <c r="S219"/>
  <c r="S220"/>
  <c r="S221"/>
  <c r="S241"/>
  <c r="S258"/>
  <c r="S267"/>
  <c r="S274"/>
  <c r="S282"/>
  <c r="S283"/>
  <c r="S293"/>
  <c r="S206"/>
  <c r="S124"/>
  <c r="S163"/>
  <c r="S139"/>
  <c r="S164"/>
  <c r="S86"/>
  <c r="S50"/>
  <c r="S62"/>
  <c r="S185"/>
  <c r="S140"/>
  <c r="S73"/>
  <c r="S63"/>
  <c r="S98"/>
  <c r="S165"/>
  <c r="S74"/>
  <c r="S39"/>
  <c r="S99"/>
  <c r="S68"/>
  <c r="S56"/>
  <c r="S108"/>
  <c r="S109"/>
  <c r="S166"/>
  <c r="S141"/>
  <c r="S75"/>
  <c r="S24"/>
  <c r="S29"/>
  <c r="S40"/>
  <c r="S41"/>
  <c r="S142"/>
  <c r="S143"/>
  <c r="S222"/>
  <c r="S167"/>
  <c r="S186"/>
  <c r="S64"/>
  <c r="S144"/>
  <c r="S187"/>
  <c r="S259"/>
  <c r="S145"/>
  <c r="S76"/>
  <c r="S110"/>
  <c r="S188"/>
  <c r="S111"/>
  <c r="S125"/>
  <c r="S112"/>
  <c r="S100"/>
  <c r="S189"/>
  <c r="S113"/>
  <c r="S126"/>
  <c r="S114"/>
  <c r="S101"/>
  <c r="S25"/>
  <c r="S42"/>
  <c r="S102"/>
  <c r="S207"/>
  <c r="S223"/>
  <c r="S69"/>
  <c r="S260"/>
  <c r="S242"/>
  <c r="S127"/>
  <c r="S87"/>
  <c r="S128"/>
  <c r="S88"/>
  <c r="S224"/>
  <c r="S103"/>
  <c r="S225"/>
  <c r="S77"/>
  <c r="S146"/>
  <c r="S226"/>
  <c r="S227"/>
  <c r="S243"/>
  <c r="S65"/>
  <c r="S190"/>
  <c r="S147"/>
  <c r="S148"/>
  <c r="S208"/>
  <c r="S168"/>
  <c r="S284"/>
  <c r="S209"/>
  <c r="S228"/>
  <c r="S244"/>
  <c r="S316"/>
  <c r="S169"/>
  <c r="S170"/>
  <c r="S115"/>
  <c r="S129"/>
  <c r="S66"/>
  <c r="S116"/>
  <c r="S171"/>
  <c r="S261"/>
  <c r="S245"/>
  <c r="S305"/>
  <c r="S334" i="2"/>
  <c r="S169"/>
  <c r="S317"/>
  <c r="S120"/>
  <c r="S262"/>
  <c r="S240"/>
  <c r="S210"/>
  <c r="S278"/>
  <c r="S318"/>
  <c r="S11"/>
  <c r="S37"/>
  <c r="S42"/>
  <c r="S43"/>
  <c r="S211"/>
  <c r="S212"/>
  <c r="S263"/>
  <c r="S264"/>
  <c r="S241"/>
  <c r="S213"/>
  <c r="S138"/>
  <c r="S242"/>
  <c r="S157"/>
  <c r="S54"/>
  <c r="S170"/>
  <c r="S214"/>
  <c r="S215"/>
  <c r="S158"/>
  <c r="S292"/>
  <c r="S44"/>
  <c r="S62"/>
  <c r="S100"/>
  <c r="S121"/>
  <c r="S139"/>
  <c r="S140"/>
  <c r="S159"/>
  <c r="S171"/>
  <c r="S172"/>
  <c r="S173"/>
  <c r="S188"/>
  <c r="S216"/>
  <c r="S217"/>
  <c r="S266"/>
  <c r="S307"/>
  <c r="S323"/>
  <c r="S218"/>
  <c r="S101"/>
  <c r="S20"/>
  <c r="S308"/>
  <c r="S297"/>
  <c r="S332"/>
  <c r="S63"/>
  <c r="S243"/>
  <c r="S141"/>
  <c r="S279"/>
  <c r="S298"/>
  <c r="S331"/>
  <c r="S299"/>
  <c r="S267"/>
  <c r="S75"/>
  <c r="S15"/>
  <c r="S45"/>
  <c r="S88"/>
  <c r="S76"/>
  <c r="S142"/>
  <c r="S268"/>
  <c r="S219"/>
  <c r="S16"/>
  <c r="S64"/>
  <c r="S102"/>
  <c r="S38"/>
  <c r="S17"/>
  <c r="S12"/>
  <c r="S39"/>
  <c r="S280"/>
  <c r="S293"/>
  <c r="S300"/>
  <c r="S309"/>
  <c r="S324"/>
  <c r="S328"/>
  <c r="S310"/>
  <c r="S301"/>
  <c r="S160"/>
  <c r="S281"/>
  <c r="S311"/>
  <c r="S103"/>
  <c r="S282"/>
  <c r="S277"/>
  <c r="S174"/>
  <c r="S244"/>
  <c r="S220"/>
  <c r="S269"/>
  <c r="S189"/>
  <c r="S245"/>
  <c r="S137"/>
  <c r="S25"/>
  <c r="S55"/>
  <c r="S26"/>
  <c r="S65"/>
  <c r="S27"/>
  <c r="S66"/>
  <c r="S77"/>
  <c r="S122"/>
  <c r="S104"/>
  <c r="S123"/>
  <c r="S67"/>
  <c r="S190"/>
  <c r="S161"/>
  <c r="S162"/>
  <c r="S221"/>
  <c r="S302"/>
  <c r="S191"/>
  <c r="S246"/>
  <c r="S247"/>
  <c r="S222"/>
  <c r="S312"/>
  <c r="S209"/>
  <c r="S306"/>
  <c r="S192"/>
  <c r="S193"/>
  <c r="S46"/>
  <c r="S47"/>
  <c r="S143"/>
  <c r="S163"/>
  <c r="S194"/>
  <c r="S248"/>
  <c r="S313"/>
  <c r="S314"/>
  <c r="S325"/>
  <c r="S195"/>
  <c r="S175"/>
  <c r="S196"/>
  <c r="S270"/>
  <c r="S164"/>
  <c r="S249"/>
  <c r="S197"/>
  <c r="S165"/>
  <c r="S56"/>
  <c r="S68"/>
  <c r="S144"/>
  <c r="S89"/>
  <c r="S250"/>
  <c r="S145"/>
  <c r="S105"/>
  <c r="S198"/>
  <c r="S283"/>
  <c r="S106"/>
  <c r="S9"/>
  <c r="S176"/>
  <c r="S284"/>
  <c r="S166"/>
  <c r="S10"/>
  <c r="S326"/>
  <c r="S199"/>
  <c r="S223"/>
  <c r="S224"/>
  <c r="S90"/>
  <c r="S329"/>
  <c r="S251"/>
  <c r="S124"/>
  <c r="S336"/>
  <c r="S333"/>
  <c r="S125"/>
  <c r="S271"/>
  <c r="S294"/>
  <c r="S285"/>
  <c r="S327"/>
  <c r="S252"/>
  <c r="S48"/>
  <c r="S146"/>
  <c r="S69"/>
  <c r="S57"/>
  <c r="S13"/>
  <c r="S126"/>
  <c r="S147"/>
  <c r="S34"/>
  <c r="S286"/>
  <c r="S18"/>
  <c r="S40"/>
  <c r="S49"/>
  <c r="S107"/>
  <c r="S78"/>
  <c r="S79"/>
  <c r="S177"/>
  <c r="S70"/>
  <c r="S80"/>
  <c r="S253"/>
  <c r="S71"/>
  <c r="S28"/>
  <c r="S319"/>
  <c r="S225"/>
  <c r="S287"/>
  <c r="S288"/>
  <c r="S272"/>
  <c r="S320"/>
  <c r="S127"/>
  <c r="S81"/>
  <c r="S35"/>
  <c r="S254"/>
  <c r="S72"/>
  <c r="S58"/>
  <c r="S82"/>
  <c r="S36"/>
  <c r="S91"/>
  <c r="S108"/>
  <c r="S109"/>
  <c r="S167"/>
  <c r="S21"/>
  <c r="S128"/>
  <c r="S92"/>
  <c r="S29"/>
  <c r="S200"/>
  <c r="S201"/>
  <c r="S273"/>
  <c r="S255"/>
  <c r="S226"/>
  <c r="S295"/>
  <c r="S129"/>
  <c r="S227"/>
  <c r="S93"/>
  <c r="S256"/>
  <c r="S315"/>
  <c r="S94"/>
  <c r="S95"/>
  <c r="S202"/>
  <c r="S130"/>
  <c r="S110"/>
  <c r="S228"/>
  <c r="S229"/>
  <c r="S178"/>
  <c r="S230"/>
  <c r="S203"/>
  <c r="S179"/>
  <c r="S204"/>
  <c r="S180"/>
  <c r="S257"/>
  <c r="S231"/>
  <c r="S181"/>
  <c r="S83"/>
  <c r="S59"/>
  <c r="S30"/>
  <c r="S131"/>
  <c r="S22"/>
  <c r="S111"/>
  <c r="S112"/>
  <c r="S31"/>
  <c r="S96"/>
  <c r="S289"/>
  <c r="S232"/>
  <c r="S258"/>
  <c r="S84"/>
  <c r="S148"/>
  <c r="S149"/>
  <c r="S205"/>
  <c r="S132"/>
  <c r="S32"/>
  <c r="S182"/>
  <c r="S259"/>
  <c r="S97"/>
  <c r="S316"/>
  <c r="S23"/>
  <c r="S206"/>
  <c r="S113"/>
  <c r="S114"/>
  <c r="S260"/>
  <c r="S133"/>
  <c r="S303"/>
  <c r="S150"/>
  <c r="S134"/>
  <c r="S50"/>
  <c r="S115"/>
  <c r="S233"/>
  <c r="S234"/>
  <c r="S85"/>
  <c r="S235"/>
  <c r="S274"/>
  <c r="S236"/>
  <c r="S41"/>
  <c r="S60"/>
  <c r="S116"/>
  <c r="S98"/>
  <c r="S135"/>
  <c r="S151"/>
  <c r="S152"/>
  <c r="S290"/>
  <c r="S153"/>
  <c r="S322"/>
  <c r="R146" i="1"/>
  <c r="R225"/>
  <c r="R317"/>
  <c r="R325"/>
  <c r="R212"/>
  <c r="R346"/>
  <c r="R313"/>
  <c r="R295"/>
  <c r="R321"/>
  <c r="R68"/>
  <c r="R152"/>
  <c r="R153"/>
  <c r="R241"/>
  <c r="R132"/>
  <c r="R275"/>
  <c r="R349"/>
  <c r="R19"/>
  <c r="R335"/>
  <c r="R93"/>
  <c r="R106"/>
  <c r="R350"/>
  <c r="R231"/>
  <c r="R242"/>
  <c r="R276"/>
  <c r="R307"/>
  <c r="R193"/>
  <c r="R213"/>
  <c r="R258"/>
  <c r="R154"/>
  <c r="R179"/>
  <c r="R318"/>
  <c r="R194"/>
  <c r="R326"/>
  <c r="R322"/>
  <c r="R296"/>
  <c r="R113"/>
  <c r="R99"/>
  <c r="R72"/>
  <c r="R81"/>
  <c r="R243"/>
  <c r="R180"/>
  <c r="R133"/>
  <c r="R277"/>
  <c r="R207"/>
  <c r="R100"/>
  <c r="R259"/>
  <c r="R214"/>
  <c r="R208"/>
  <c r="R172"/>
  <c r="R244"/>
  <c r="R289"/>
  <c r="R109"/>
  <c r="R30"/>
  <c r="R41"/>
  <c r="R195"/>
  <c r="R215"/>
  <c r="R314"/>
  <c r="R327"/>
  <c r="R94"/>
  <c r="R283"/>
  <c r="R297"/>
  <c r="R278"/>
  <c r="R260"/>
  <c r="R341"/>
  <c r="R164"/>
  <c r="R42"/>
  <c r="R290"/>
  <c r="R101"/>
  <c r="R298"/>
  <c r="R299"/>
  <c r="R308"/>
  <c r="R181"/>
  <c r="R291"/>
  <c r="R114"/>
  <c r="R230"/>
  <c r="R34"/>
  <c r="R192"/>
  <c r="R82"/>
  <c r="R226"/>
  <c r="R50"/>
  <c r="R123"/>
  <c r="R49"/>
  <c r="R211"/>
  <c r="R206"/>
  <c r="R170"/>
  <c r="R182"/>
  <c r="R124"/>
  <c r="R173"/>
  <c r="R14"/>
  <c r="R196"/>
  <c r="R300"/>
  <c r="R69"/>
  <c r="R83"/>
  <c r="R315"/>
  <c r="R95"/>
  <c r="R24"/>
  <c r="R279"/>
  <c r="R134"/>
  <c r="R245"/>
  <c r="R155"/>
  <c r="R125"/>
  <c r="R319"/>
  <c r="R85"/>
  <c r="R58"/>
  <c r="R156"/>
  <c r="R246"/>
  <c r="R284"/>
  <c r="R20"/>
  <c r="R209"/>
  <c r="R21"/>
  <c r="R126"/>
  <c r="R328"/>
  <c r="R15"/>
  <c r="R25"/>
  <c r="R46"/>
  <c r="R51"/>
  <c r="R52"/>
  <c r="R53"/>
  <c r="R73"/>
  <c r="R74"/>
  <c r="R75"/>
  <c r="R247"/>
  <c r="R248"/>
  <c r="R301"/>
  <c r="R316"/>
  <c r="R249"/>
  <c r="R174"/>
  <c r="R250"/>
  <c r="R175"/>
  <c r="R197"/>
  <c r="R157"/>
  <c r="R232"/>
  <c r="R261"/>
  <c r="R59"/>
  <c r="R176"/>
  <c r="R110"/>
  <c r="R233"/>
  <c r="R138"/>
  <c r="R135"/>
  <c r="R198"/>
  <c r="R139"/>
  <c r="R234"/>
  <c r="R216"/>
  <c r="R217"/>
  <c r="R96"/>
  <c r="R158"/>
  <c r="R136"/>
  <c r="R115"/>
  <c r="R323"/>
  <c r="R199"/>
  <c r="R102"/>
  <c r="R147"/>
  <c r="R200"/>
  <c r="R111"/>
  <c r="R218"/>
  <c r="R12"/>
  <c r="R39"/>
  <c r="R44"/>
  <c r="R63"/>
  <c r="R137"/>
  <c r="R270"/>
  <c r="R271"/>
  <c r="R342"/>
  <c r="R285"/>
  <c r="R7"/>
  <c r="R8"/>
  <c r="R9"/>
  <c r="R10"/>
  <c r="R112"/>
  <c r="R127"/>
  <c r="R165"/>
  <c r="R183"/>
  <c r="R201"/>
  <c r="R202"/>
  <c r="R235"/>
  <c r="R177"/>
  <c r="R262"/>
  <c r="R263"/>
  <c r="R286"/>
  <c r="R264"/>
  <c r="R324"/>
  <c r="R280"/>
  <c r="R166"/>
  <c r="R309"/>
  <c r="R203"/>
  <c r="R28"/>
  <c r="R107"/>
  <c r="R88"/>
  <c r="R140"/>
  <c r="R29"/>
  <c r="R167"/>
  <c r="R159"/>
  <c r="R310"/>
  <c r="R84"/>
  <c r="R302"/>
  <c r="R116"/>
  <c r="R219"/>
  <c r="R141"/>
  <c r="R344"/>
  <c r="R43"/>
  <c r="R148"/>
  <c r="R251"/>
  <c r="R60"/>
  <c r="R220"/>
  <c r="R252"/>
  <c r="R343"/>
  <c r="R281"/>
  <c r="R332"/>
  <c r="R303"/>
  <c r="R292"/>
  <c r="R80"/>
  <c r="R311"/>
  <c r="R336"/>
  <c r="R128"/>
  <c r="R184"/>
  <c r="R329"/>
  <c r="R340"/>
  <c r="R320"/>
  <c r="R330"/>
  <c r="R210"/>
  <c r="R337"/>
  <c r="R338"/>
  <c r="R31"/>
  <c r="R64"/>
  <c r="R304"/>
  <c r="R236"/>
  <c r="R86"/>
  <c r="R54"/>
  <c r="R61"/>
  <c r="R227"/>
  <c r="R47"/>
  <c r="R185"/>
  <c r="R38"/>
  <c r="R253"/>
  <c r="R186"/>
  <c r="R287"/>
  <c r="R221"/>
  <c r="R265"/>
  <c r="R76"/>
  <c r="R237"/>
  <c r="R77"/>
  <c r="R55"/>
  <c r="R45"/>
  <c r="R70"/>
  <c r="R222"/>
  <c r="R117"/>
  <c r="R187"/>
  <c r="R331"/>
  <c r="R282"/>
  <c r="R266"/>
  <c r="R149"/>
  <c r="R118"/>
  <c r="R71"/>
  <c r="R142"/>
  <c r="R62"/>
  <c r="R238"/>
  <c r="R160"/>
  <c r="R89"/>
  <c r="R129"/>
  <c r="R32"/>
  <c r="R254"/>
  <c r="R130"/>
  <c r="R119"/>
  <c r="R56"/>
  <c r="R204"/>
  <c r="R255"/>
  <c r="R228"/>
  <c r="R305"/>
  <c r="R97"/>
  <c r="R103"/>
  <c r="R65"/>
  <c r="R108"/>
  <c r="R168"/>
  <c r="R272"/>
  <c r="R98"/>
  <c r="R120"/>
  <c r="R90"/>
  <c r="R143"/>
  <c r="R104"/>
  <c r="R188"/>
  <c r="R345"/>
  <c r="R273"/>
  <c r="R256"/>
  <c r="R223"/>
  <c r="R48"/>
  <c r="R33"/>
  <c r="R205"/>
  <c r="R224"/>
  <c r="R189"/>
  <c r="R161"/>
  <c r="R333"/>
  <c r="R178"/>
  <c r="R257"/>
  <c r="R66"/>
  <c r="R131"/>
  <c r="R293"/>
  <c r="R190"/>
  <c r="R121"/>
  <c r="R144"/>
  <c r="R169"/>
  <c r="R145"/>
  <c r="R274"/>
  <c r="R267"/>
  <c r="R312"/>
  <c r="R294"/>
  <c r="R268"/>
  <c r="R162"/>
  <c r="R150"/>
  <c r="R122"/>
  <c r="R163"/>
  <c r="R269"/>
  <c r="R306"/>
  <c r="R171"/>
  <c r="P42" i="7"/>
  <c r="P121"/>
  <c r="P125"/>
  <c r="P51"/>
  <c r="P29"/>
  <c r="P150" i="6"/>
  <c r="P140"/>
  <c r="P132"/>
  <c r="P82"/>
  <c r="N211" i="5"/>
  <c r="N174"/>
  <c r="N109"/>
  <c r="N158"/>
  <c r="N230"/>
  <c r="N221"/>
  <c r="N189"/>
  <c r="Q66" i="4"/>
  <c r="Q129"/>
  <c r="Q115"/>
  <c r="Q170"/>
  <c r="Q85" i="2"/>
  <c r="Q234"/>
  <c r="Q233"/>
  <c r="Q115"/>
  <c r="P146" i="8"/>
  <c r="P249"/>
  <c r="P339"/>
  <c r="P178"/>
  <c r="P326"/>
  <c r="P285"/>
  <c r="P108"/>
  <c r="P117"/>
  <c r="P121" i="1"/>
  <c r="P190"/>
  <c r="P43" i="7" l="1"/>
  <c r="P108"/>
  <c r="P102"/>
  <c r="P103"/>
  <c r="P104"/>
  <c r="P101"/>
  <c r="P92"/>
  <c r="P50"/>
  <c r="P63"/>
  <c r="P94"/>
  <c r="P96"/>
  <c r="P173" i="6"/>
  <c r="P161"/>
  <c r="Q316" i="4"/>
  <c r="Q148"/>
  <c r="P172" i="6" l="1"/>
  <c r="P170"/>
  <c r="P128"/>
  <c r="P127"/>
  <c r="P47"/>
  <c r="P50"/>
  <c r="P49"/>
  <c r="P61"/>
  <c r="P36"/>
  <c r="P54"/>
  <c r="P67"/>
  <c r="P41"/>
  <c r="N94" i="5"/>
  <c r="N188"/>
  <c r="N236"/>
  <c r="N220"/>
  <c r="N229"/>
  <c r="N250"/>
  <c r="N173"/>
  <c r="N227"/>
  <c r="M227"/>
  <c r="L227"/>
  <c r="K227"/>
  <c r="J227"/>
  <c r="I227"/>
  <c r="H227"/>
  <c r="G227"/>
  <c r="F227"/>
  <c r="P342" i="8"/>
  <c r="P87"/>
  <c r="P100"/>
  <c r="P201"/>
  <c r="P248"/>
  <c r="P116"/>
  <c r="P217"/>
  <c r="P331"/>
  <c r="P348"/>
  <c r="P354"/>
  <c r="P135"/>
  <c r="P200"/>
  <c r="P167"/>
  <c r="P176"/>
  <c r="P26"/>
  <c r="P107"/>
  <c r="P54"/>
  <c r="P28"/>
  <c r="P44"/>
  <c r="P117" i="1"/>
  <c r="P227" i="5" l="1"/>
  <c r="P22" i="7"/>
  <c r="P49"/>
  <c r="P28" i="6"/>
  <c r="P66"/>
  <c r="P30"/>
  <c r="N53" i="5"/>
  <c r="N41"/>
  <c r="N57"/>
  <c r="N18"/>
  <c r="Q223" i="4"/>
  <c r="Q207"/>
  <c r="Q102"/>
  <c r="Q42"/>
  <c r="Q25"/>
  <c r="Q179" i="2"/>
  <c r="Q203"/>
  <c r="Q230"/>
  <c r="Q178"/>
  <c r="Q229"/>
  <c r="Q228"/>
  <c r="P237" i="8"/>
  <c r="P25"/>
  <c r="P81"/>
  <c r="P123"/>
  <c r="P329"/>
  <c r="P222" i="1"/>
  <c r="P70"/>
  <c r="P45"/>
  <c r="N125" i="5" l="1"/>
  <c r="P138" i="6"/>
  <c r="P84"/>
  <c r="P135"/>
  <c r="P89"/>
  <c r="P113"/>
  <c r="P98"/>
  <c r="P107"/>
  <c r="P154"/>
  <c r="Q293" i="4"/>
  <c r="Q283"/>
  <c r="Q282"/>
  <c r="Q274"/>
  <c r="Q267"/>
  <c r="Q258"/>
  <c r="Q241"/>
  <c r="Q221"/>
  <c r="Q220"/>
  <c r="Q219"/>
  <c r="Q184"/>
  <c r="Q183"/>
  <c r="Q182"/>
  <c r="Q162"/>
  <c r="Q138"/>
  <c r="Q107"/>
  <c r="Q85"/>
  <c r="Q84"/>
  <c r="Q61"/>
  <c r="Q252" i="2"/>
  <c r="Q327"/>
  <c r="Q285"/>
  <c r="Q294"/>
  <c r="Q271"/>
  <c r="Q125"/>
  <c r="Q333"/>
  <c r="Q336"/>
  <c r="Q124"/>
  <c r="Q251"/>
  <c r="Q329"/>
  <c r="Q90"/>
  <c r="Q224"/>
  <c r="Q223"/>
  <c r="Q199"/>
  <c r="P226" i="8"/>
  <c r="P283"/>
  <c r="P143"/>
  <c r="P183"/>
  <c r="P282"/>
  <c r="P347"/>
  <c r="P281"/>
  <c r="P49"/>
  <c r="P48"/>
  <c r="P164"/>
  <c r="P203" i="1"/>
  <c r="P309"/>
  <c r="P166"/>
  <c r="P280"/>
  <c r="P54" i="7" l="1"/>
  <c r="P99"/>
  <c r="P82"/>
  <c r="P107"/>
  <c r="P69"/>
  <c r="P66"/>
  <c r="P88"/>
  <c r="P120"/>
  <c r="P111"/>
  <c r="P124"/>
  <c r="P119"/>
  <c r="P114"/>
  <c r="P93"/>
  <c r="N101" i="5"/>
  <c r="Q49" i="4"/>
  <c r="Q55"/>
  <c r="Q48"/>
  <c r="Q54"/>
  <c r="Q283" i="2"/>
  <c r="Q198"/>
  <c r="Q105"/>
  <c r="Q145"/>
  <c r="Q250"/>
  <c r="Q89"/>
  <c r="Q144"/>
  <c r="Q68"/>
  <c r="Q56"/>
  <c r="Q165"/>
  <c r="Q197"/>
  <c r="Q249"/>
  <c r="Q164"/>
  <c r="Q270"/>
  <c r="Q196"/>
  <c r="Q175"/>
  <c r="Q195"/>
  <c r="Q325"/>
  <c r="P53" i="7" l="1"/>
  <c r="P160" i="6"/>
  <c r="P96"/>
  <c r="P105"/>
  <c r="N240" i="5"/>
  <c r="N224"/>
  <c r="N181"/>
  <c r="N180"/>
  <c r="N155"/>
  <c r="N143"/>
  <c r="N142"/>
  <c r="N132"/>
  <c r="N114"/>
  <c r="N100"/>
  <c r="N82"/>
  <c r="N72"/>
  <c r="N69"/>
  <c r="N51"/>
  <c r="N44"/>
  <c r="N43"/>
  <c r="N39"/>
  <c r="N32"/>
  <c r="N24"/>
  <c r="Q266" i="4"/>
  <c r="Q256"/>
  <c r="Q255"/>
  <c r="Q238"/>
  <c r="Q218"/>
  <c r="Q180"/>
  <c r="Q122"/>
  <c r="Q96"/>
  <c r="Q83"/>
  <c r="Q82"/>
  <c r="Q60"/>
  <c r="Q38"/>
  <c r="Q37"/>
  <c r="Q314" i="2"/>
  <c r="Q313"/>
  <c r="Q248"/>
  <c r="Q194"/>
  <c r="Q163"/>
  <c r="Q143"/>
  <c r="Q47"/>
  <c r="Q46"/>
  <c r="P271" i="1" l="1"/>
  <c r="P270"/>
  <c r="P137"/>
  <c r="P63"/>
  <c r="P44"/>
  <c r="P39"/>
  <c r="P12"/>
  <c r="D59" l="1"/>
  <c r="D233" s="1"/>
  <c r="D198" s="1"/>
  <c r="D216" s="1"/>
  <c r="D158" s="1"/>
  <c r="D323" s="1"/>
  <c r="D147" s="1"/>
  <c r="D218" s="1"/>
  <c r="D261"/>
  <c r="D110" s="1"/>
  <c r="D135" s="1"/>
  <c r="D234" s="1"/>
  <c r="D96" s="1"/>
  <c r="D115" s="1"/>
  <c r="D102" s="1"/>
  <c r="D111" s="1"/>
  <c r="D232"/>
  <c r="D176" s="1"/>
  <c r="D138" l="1"/>
  <c r="P293" i="8"/>
  <c r="P328" i="1"/>
  <c r="P126"/>
  <c r="P21"/>
  <c r="P209"/>
  <c r="P20"/>
  <c r="P284"/>
  <c r="P246"/>
  <c r="P156"/>
  <c r="P22" i="6" l="1"/>
  <c r="P44"/>
  <c r="P53"/>
  <c r="Q246" i="4"/>
  <c r="Q95"/>
  <c r="Q176"/>
  <c r="Q71"/>
  <c r="Q312"/>
  <c r="Q172"/>
  <c r="Q192"/>
  <c r="Q131"/>
  <c r="Q151"/>
  <c r="P163" i="8"/>
  <c r="P56"/>
  <c r="P112"/>
  <c r="P58" i="1"/>
  <c r="P85"/>
  <c r="P319"/>
  <c r="P125"/>
  <c r="P155"/>
  <c r="P245"/>
  <c r="P134"/>
  <c r="P279"/>
  <c r="P24"/>
  <c r="P95"/>
  <c r="P315"/>
  <c r="P83"/>
  <c r="P69"/>
  <c r="P300"/>
  <c r="P196"/>
  <c r="P14"/>
  <c r="P173"/>
  <c r="P124"/>
  <c r="P182"/>
  <c r="Q323" i="4" l="1"/>
  <c r="Q156"/>
  <c r="Q292" i="2"/>
  <c r="P345" i="8"/>
  <c r="P289"/>
  <c r="P41"/>
  <c r="P179" i="1"/>
  <c r="P154"/>
  <c r="P76" i="7"/>
  <c r="P121" i="6"/>
  <c r="P34"/>
  <c r="N103" i="5"/>
  <c r="Q275" i="4"/>
  <c r="Q93"/>
  <c r="Q295"/>
  <c r="Q92"/>
  <c r="Q233"/>
  <c r="Q158" i="2"/>
  <c r="P40" i="8"/>
  <c r="P102"/>
  <c r="P370"/>
  <c r="P297"/>
  <c r="P353"/>
  <c r="P352"/>
  <c r="P258" i="1"/>
  <c r="P213"/>
  <c r="P193"/>
  <c r="P307"/>
  <c r="P276"/>
  <c r="P242"/>
  <c r="P231"/>
  <c r="P52" i="7" l="1"/>
  <c r="P18"/>
  <c r="P44"/>
  <c r="P37"/>
  <c r="P110" i="6"/>
  <c r="P24"/>
  <c r="P129"/>
  <c r="P133"/>
  <c r="P48"/>
  <c r="N245" i="5"/>
  <c r="N55"/>
  <c r="N225"/>
  <c r="Q294" i="4"/>
  <c r="Q277"/>
  <c r="Q70"/>
  <c r="Q194"/>
  <c r="Q212"/>
  <c r="Q170" i="2"/>
  <c r="Q265"/>
  <c r="P320" i="8"/>
  <c r="P251"/>
  <c r="P209"/>
  <c r="P267"/>
  <c r="P182"/>
  <c r="P93" i="1"/>
  <c r="Q13" i="4" l="1"/>
  <c r="D217" i="1"/>
  <c r="D136"/>
  <c r="D139" s="1"/>
  <c r="D200"/>
  <c r="D199"/>
</calcChain>
</file>

<file path=xl/sharedStrings.xml><?xml version="1.0" encoding="utf-8"?>
<sst xmlns="http://schemas.openxmlformats.org/spreadsheetml/2006/main" count="10122" uniqueCount="2300">
  <si>
    <t xml:space="preserve">Отсутствовали: </t>
  </si>
  <si>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</si>
  <si>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</si>
  <si>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</si>
  <si>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</si>
  <si>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</si>
  <si>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</si>
  <si>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</si>
  <si>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</si>
  <si>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</si>
  <si>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</si>
  <si>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</si>
  <si>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</si>
  <si>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</si>
  <si>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Решили: утвердить результаты школьного этапа всероссийской олимпиады по русскому языку              </t>
  </si>
  <si>
    <t>руский язык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</si>
  <si>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</si>
  <si>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</si>
  <si>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</si>
  <si>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</si>
  <si>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</si>
  <si>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</si>
  <si>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</si>
  <si>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</si>
  <si>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Протокол заседания жюри школьного этапа всероссийской олимпиады школьников по  русскому языку Балаковского района__ от __28_сентября  2022 года</t>
  </si>
  <si>
    <t>Повестка: утверждение результатов  школьного этапа всероссийской олимпиады по  русскому языку  2022</t>
  </si>
  <si>
    <t>Протокол заседания жюри школьного этапа всероссийской олимпиады школьников по  русскому языку Балаковского района от  28 сентября  2022года</t>
  </si>
  <si>
    <t>Протокол заседания жюри школьного этапа всероссийской олимпиады школьников по  русскому языку Балаковского района от 28 сентября  2022 года</t>
  </si>
  <si>
    <t>русский язык</t>
  </si>
  <si>
    <t>Хлебников Анатолий Николаевич</t>
  </si>
  <si>
    <t>МАОУ ООШ с. Еланка</t>
  </si>
  <si>
    <t>Шинкевич Александр Дмитриевич</t>
  </si>
  <si>
    <t>Фирстова Светлана Викторовна</t>
  </si>
  <si>
    <t>Воронова Татьяна Романовна</t>
  </si>
  <si>
    <t>Дмитриева Дарья Николаевна</t>
  </si>
  <si>
    <t>Ершова Анастасия Алексеевна</t>
  </si>
  <si>
    <t>Ершова Татьяна Сергеевна</t>
  </si>
  <si>
    <t>Тагунов Евгений Романович</t>
  </si>
  <si>
    <t>Алексеева Марина Сергеевна</t>
  </si>
  <si>
    <t>Алиев Рамиль Ильгарович</t>
  </si>
  <si>
    <t>Егоров Матвей Андреевич</t>
  </si>
  <si>
    <t>Пантелеева Юлия Викторовна</t>
  </si>
  <si>
    <t>Козина Полина Александровна</t>
  </si>
  <si>
    <t>Пономарёва Валентина Сергеевна</t>
  </si>
  <si>
    <t>Хоменко Артём Александрович</t>
  </si>
  <si>
    <t>Кобзарь Анастасия Артёмовна</t>
  </si>
  <si>
    <t>Кузин Александр Алексеевич</t>
  </si>
  <si>
    <t>Печёнкина Ксения Анатольевна</t>
  </si>
  <si>
    <t>Всего баллов max. 51 балл</t>
  </si>
  <si>
    <t>Всего  баллов max. 42 балла</t>
  </si>
  <si>
    <t>Всего баллов max. 42 балла</t>
  </si>
  <si>
    <t>Всего баллов max. 57 баллов</t>
  </si>
  <si>
    <t>Всего баллов max. 85 баллов</t>
  </si>
  <si>
    <t>Всего  баллов max. 85 баллов</t>
  </si>
  <si>
    <t>Емельянова Екатерина Алексеевна</t>
  </si>
  <si>
    <t>МАОУ ООШ с. Малое Перекопное</t>
  </si>
  <si>
    <t>Курбатова Ольга Николаевна</t>
  </si>
  <si>
    <t>Курмангалиева Карина Тимуровна</t>
  </si>
  <si>
    <t>Никитин Артем Максимович</t>
  </si>
  <si>
    <t>Нечаева Мария Игоревна</t>
  </si>
  <si>
    <t>Судакова Ульяна Романовна</t>
  </si>
  <si>
    <t>Шадрина Нонна Сергеевна</t>
  </si>
  <si>
    <t>Зеленкина Любовь Федоровна</t>
  </si>
  <si>
    <t>ООШ с. Пылковка - филиал МАОУ ООШ с. Новополеводино Балаковского района Саратовской области</t>
  </si>
  <si>
    <t>Горбунова Татьяна Вениаминовна</t>
  </si>
  <si>
    <t>Потехин Богдан Антонович</t>
  </si>
  <si>
    <t>Лапин Арсений Владимирович</t>
  </si>
  <si>
    <t>Кушакаев Кирилл Иванович</t>
  </si>
  <si>
    <t>Никитин Александр Александрович</t>
  </si>
  <si>
    <t>Скворцова Галина Владимировна</t>
  </si>
  <si>
    <t>Титов Артем Александрович</t>
  </si>
  <si>
    <t>Свиридов Арсений Сергеевич</t>
  </si>
  <si>
    <t>МАОУ ООШ с. Сухой Отрог</t>
  </si>
  <si>
    <t>Колмыккова Людмила Михайловна</t>
  </si>
  <si>
    <t>Тупилкин Сергей Сергеевич</t>
  </si>
  <si>
    <t>Каратеев Егор Александрович</t>
  </si>
  <si>
    <t>Шоклева Ева Алексеевна</t>
  </si>
  <si>
    <t>Колмыкова Людмила Михайловна</t>
  </si>
  <si>
    <t>Бессарабов Александр Дмитриевич</t>
  </si>
  <si>
    <t>Гребенников Дмитрий Иванович</t>
  </si>
  <si>
    <t xml:space="preserve">Ворошилов Константин </t>
  </si>
  <si>
    <t>Сатканов Артем Игоревич</t>
  </si>
  <si>
    <t>Дрожжина Ангелина Маратовна</t>
  </si>
  <si>
    <t>Казанцева Кристина Павловна</t>
  </si>
  <si>
    <t>МАОУООШ№:6</t>
  </si>
  <si>
    <t>Айдемирова Маина Мирзолиевна</t>
  </si>
  <si>
    <t>Чертанов Артем Алексеевич</t>
  </si>
  <si>
    <t>Скоробогатова ЕлизаветаЕвгеньевна</t>
  </si>
  <si>
    <t>Чкртанов Дмитрий Алексеевич</t>
  </si>
  <si>
    <t>МАОУ ООШ№6</t>
  </si>
  <si>
    <t>Шмелева Екатерина Андреевна</t>
  </si>
  <si>
    <t>Спиридонов Михаил Максимович</t>
  </si>
  <si>
    <t xml:space="preserve">Семенова Гороа Денисовича </t>
  </si>
  <si>
    <t>МАОУООШ№6</t>
  </si>
  <si>
    <t>Полякова Ангелина Геннадьевна</t>
  </si>
  <si>
    <t>Муканалиев Айдар Тулегенович</t>
  </si>
  <si>
    <t>Массаров Даниил Артемович</t>
  </si>
  <si>
    <t>Попова Анна Владимировна</t>
  </si>
  <si>
    <t>Малашкова Екатерина Игоревна</t>
  </si>
  <si>
    <t>Никина Ксения Романовна</t>
  </si>
  <si>
    <t>ООШ с.Хлебновка-филиал СОШ п.Николевский</t>
  </si>
  <si>
    <t>Мельникова Елена Игоревна</t>
  </si>
  <si>
    <t>Кабанова Ольга Владимировна</t>
  </si>
  <si>
    <t>Колодина Любовь Михайловна</t>
  </si>
  <si>
    <t>Умбеткалиев Ильяс</t>
  </si>
  <si>
    <t>Земцова Екатерина Алексеевна</t>
  </si>
  <si>
    <t xml:space="preserve">Попович Илья Алексеевич </t>
  </si>
  <si>
    <t>МАОУ ООШ № 10</t>
  </si>
  <si>
    <t>Хомочкин Даниил Алексеевич</t>
  </si>
  <si>
    <t>Аспоян  Мариам Арсеновна</t>
  </si>
  <si>
    <t xml:space="preserve">Правосудова Диана Николаевна </t>
  </si>
  <si>
    <t xml:space="preserve">Иванова Алина Алексеевна </t>
  </si>
  <si>
    <t>Демёнова Анна Юрьевна</t>
  </si>
  <si>
    <t>МАОУ ООШ№ 10</t>
  </si>
  <si>
    <t>Немцова Дарья Максимовна</t>
  </si>
  <si>
    <t>Латыпова Каролина Евгеньевна</t>
  </si>
  <si>
    <t xml:space="preserve">Евдокова Диана Евгеньевна </t>
  </si>
  <si>
    <t>Краев Артём Андреевич</t>
  </si>
  <si>
    <t>Мелёхин Иван Алексеевич</t>
  </si>
  <si>
    <t>Ермилов Егор Максимович</t>
  </si>
  <si>
    <t>Давлетов Тимур Рустамович</t>
  </si>
  <si>
    <t>Лавриненко Светлана Викторовна</t>
  </si>
  <si>
    <t>Устинова Валентина Павловна</t>
  </si>
  <si>
    <t>Беглецова Олеся Вячеславовна</t>
  </si>
  <si>
    <t>МАОУ ООШ с. Быков Отрог</t>
  </si>
  <si>
    <t>Уразова Татьяна Николаевна</t>
  </si>
  <si>
    <t>Бойкова Дарья Игоревна</t>
  </si>
  <si>
    <t>Бурлакова Дарья Владимировна</t>
  </si>
  <si>
    <t>Оникова Виктория Андреевна</t>
  </si>
  <si>
    <t>МАОУ ООШ с.Быков Отрог</t>
  </si>
  <si>
    <t>Оникова Мария Анатольевна</t>
  </si>
  <si>
    <t>Сидоров Никита Алексеевич</t>
  </si>
  <si>
    <t>Ямбулатов Руслан Алимжанович</t>
  </si>
  <si>
    <t>Володина Елизавета Олеговна</t>
  </si>
  <si>
    <t>Королева Алиса Сергеевна</t>
  </si>
  <si>
    <t>Панченко Диана Руслановна</t>
  </si>
  <si>
    <t>Егорова Яна Максимовна</t>
  </si>
  <si>
    <t>МАОУ СОШ с. Натальино</t>
  </si>
  <si>
    <t>Майорова Анастасия Владимировна</t>
  </si>
  <si>
    <t>Миронова Дарья Алексеевна</t>
  </si>
  <si>
    <t>Белов Алексей Анатольевич</t>
  </si>
  <si>
    <t>МАОУ СОШ с.Натальино</t>
  </si>
  <si>
    <t>Илларионова Олеся Витальевна</t>
  </si>
  <si>
    <t>Козмерчук Варвара Федоровна</t>
  </si>
  <si>
    <t>Медведев Илья Петрович</t>
  </si>
  <si>
    <t>Егорова Анна Максимовна</t>
  </si>
  <si>
    <t>Михайлова Мирослава Станиславовна</t>
  </si>
  <si>
    <t>Суханова Анна Ивановна</t>
  </si>
  <si>
    <t>Востокина Варвара Андреевна</t>
  </si>
  <si>
    <t>Трегуб Тимофей Алексеевич</t>
  </si>
  <si>
    <t>Калентьева Кристина Александровна</t>
  </si>
  <si>
    <t>Лободина Мадина Рашидовна</t>
  </si>
  <si>
    <t>СОШ с. Наумовка - филиал МАОУ СОШ с. Новополеводино</t>
  </si>
  <si>
    <t>Токтарева Марина Анатольевна</t>
  </si>
  <si>
    <t>Кодола Злата Андреевна</t>
  </si>
  <si>
    <t>Кодола Оксана Валерьевна</t>
  </si>
  <si>
    <t>Манадбасова Дайана Мансуровна</t>
  </si>
  <si>
    <t>Погосова Яна Владимировна</t>
  </si>
  <si>
    <t xml:space="preserve">Попов Владислав </t>
  </si>
  <si>
    <t>Волкова Алёна Дмитриевна</t>
  </si>
  <si>
    <t>Кузьмин Сергей Иванович</t>
  </si>
  <si>
    <t>Уляшина Дарья Николаевна</t>
  </si>
  <si>
    <t>Манадбасова Медина Мансуровна</t>
  </si>
  <si>
    <t>Наумова Анна Александровна</t>
  </si>
  <si>
    <t>Заикина Варвара Андреевна</t>
  </si>
  <si>
    <t>ООШ с. Подсосенки - филиал МАОУ СОШ №27</t>
  </si>
  <si>
    <t>Зубкова Татьяна Юрьевна</t>
  </si>
  <si>
    <t>Облосов Артем Юрикович</t>
  </si>
  <si>
    <t>3,5</t>
  </si>
  <si>
    <t>2,5</t>
  </si>
  <si>
    <t>10,5</t>
  </si>
  <si>
    <t>Ильин Артём Петрович</t>
  </si>
  <si>
    <t>Рязанова Екатерина Николаевна</t>
  </si>
  <si>
    <t>1,5</t>
  </si>
  <si>
    <t>Гавва Екатерина Сергеевна</t>
  </si>
  <si>
    <t>Капустин Юрий Дмитриевич</t>
  </si>
  <si>
    <t>Качан Галина Михайловна</t>
  </si>
  <si>
    <t>Болдырева Любовь Сергеевна</t>
  </si>
  <si>
    <t>МАОУ СОШ №12</t>
  </si>
  <si>
    <t>5А</t>
  </si>
  <si>
    <t xml:space="preserve">Герасимова Анастасия Сергеевн </t>
  </si>
  <si>
    <t>Бартасевич Полина Евгеньевна</t>
  </si>
  <si>
    <t>6А</t>
  </si>
  <si>
    <t xml:space="preserve">Ермолаева Наталья Михайловна </t>
  </si>
  <si>
    <t xml:space="preserve">Фирсова Варвара Владимировна </t>
  </si>
  <si>
    <t xml:space="preserve">Сыч Ростислав Алексеевич </t>
  </si>
  <si>
    <t>Черткова Олеся Романовна</t>
  </si>
  <si>
    <t>Калинина Арина Ивановна</t>
  </si>
  <si>
    <t>Садчиков Александр Дмитриевич</t>
  </si>
  <si>
    <t>7А</t>
  </si>
  <si>
    <t>Герасимова Анастасия Сергеевна</t>
  </si>
  <si>
    <t>Фомин Матвей Игоревич</t>
  </si>
  <si>
    <t>МАОУ СОШ №13</t>
  </si>
  <si>
    <t>Гуйо Екатерина Антоновна</t>
  </si>
  <si>
    <t>8А</t>
  </si>
  <si>
    <t>Клепикова Арина Александровна</t>
  </si>
  <si>
    <t>Папушкина Марина Владимировна</t>
  </si>
  <si>
    <t>Базаров Максим Александрович</t>
  </si>
  <si>
    <t>8Б</t>
  </si>
  <si>
    <t>Ветлугин Арсений Александрович</t>
  </si>
  <si>
    <t>Семёнов Василий Артёмович</t>
  </si>
  <si>
    <t>9А</t>
  </si>
  <si>
    <t>Ермолаева Наталья Михайловна</t>
  </si>
  <si>
    <t>Глотова Полина Сергеевна</t>
  </si>
  <si>
    <t>Сиверин Тимур Александрович</t>
  </si>
  <si>
    <t>Фирсова Виктория Владимировна</t>
  </si>
  <si>
    <t>10А</t>
  </si>
  <si>
    <t>Сизова Анастасия Викторовна</t>
  </si>
  <si>
    <t>Винтовкина Дианна Дмитриена</t>
  </si>
  <si>
    <t>Титова Людмила Петровна</t>
  </si>
  <si>
    <t>Кушаева Сабина Иьгизовна</t>
  </si>
  <si>
    <t>Дубинина Анна Алексеевна</t>
  </si>
  <si>
    <t xml:space="preserve">МАОУ СОШ №12 </t>
  </si>
  <si>
    <t>11А</t>
  </si>
  <si>
    <t>Костикова Елизавета Денисовна</t>
  </si>
  <si>
    <t>Каулько Анна Дмитриевна</t>
  </si>
  <si>
    <t>Гамзаева Алина Алексеевна</t>
  </si>
  <si>
    <t>Овсянникова Елизавета Сергеевна</t>
  </si>
  <si>
    <t>МАОУ СОШ п.Новониколаевский</t>
  </si>
  <si>
    <t>Самсонова Анна Петровна</t>
  </si>
  <si>
    <t>Карташов Матвей Дмитриевич</t>
  </si>
  <si>
    <t>Нуркенова Айман Хайруловна</t>
  </si>
  <si>
    <t>Косалапкин Богдан Вячеславович</t>
  </si>
  <si>
    <t>Воротилина Алена Алексеевна</t>
  </si>
  <si>
    <t>Косенкова Анастасия Алесандровна</t>
  </si>
  <si>
    <t>Кувшинов Степан Игоревич</t>
  </si>
  <si>
    <t>Акчурин Али Русланович</t>
  </si>
  <si>
    <t>Мальцева Диана Алексеевна</t>
  </si>
  <si>
    <t>Ким Ангелина Дмитриевна</t>
  </si>
  <si>
    <t>Плотникова Варвара Александровна</t>
  </si>
  <si>
    <t>МАОУ СОШ № 7</t>
  </si>
  <si>
    <t>Вохрина Екатерина Алексеевна</t>
  </si>
  <si>
    <t>Кузнецова Кира Андреевна</t>
  </si>
  <si>
    <t>Соломонова Алиса Алексеевна</t>
  </si>
  <si>
    <t>Захарова Анастасия Андреевна</t>
  </si>
  <si>
    <t>5Б</t>
  </si>
  <si>
    <t>Кудрявцева Надежда Владимировна</t>
  </si>
  <si>
    <t>Мамедова Софья Рустамовна</t>
  </si>
  <si>
    <t>Самохвалов Артем Юрьевич</t>
  </si>
  <si>
    <t>Шумилов Павел Иванович</t>
  </si>
  <si>
    <t>Щебетина Алина Максимовна</t>
  </si>
  <si>
    <t>Олдукова  Елизавета Андреевна</t>
  </si>
  <si>
    <t>Колесник Марина Бактеголовна</t>
  </si>
  <si>
    <t>Шапина Арина Александровна</t>
  </si>
  <si>
    <t>Ширинова Жасмин Мехман кызы</t>
  </si>
  <si>
    <t>Маринина Виктория Алексеевна</t>
  </si>
  <si>
    <t>6Б</t>
  </si>
  <si>
    <t>Жингалеева Камила Александровна</t>
  </si>
  <si>
    <t>6В</t>
  </si>
  <si>
    <t>Нлосова Алина Юрьевна</t>
  </si>
  <si>
    <t>Соколов Матвей Николаевич</t>
  </si>
  <si>
    <t>7В</t>
  </si>
  <si>
    <t>Князева Елена Юрьевна</t>
  </si>
  <si>
    <t>Должикова София Сергеевна</t>
  </si>
  <si>
    <t>Лобанова Анна Сергеевна</t>
  </si>
  <si>
    <t>Черноталова Мария Викторовна</t>
  </si>
  <si>
    <t>Круглова Александра Васильевна</t>
  </si>
  <si>
    <t>8В</t>
  </si>
  <si>
    <t>Лошакова Аделина Васильевна</t>
  </si>
  <si>
    <t>Кондратюк Илья Максимович</t>
  </si>
  <si>
    <t>9В</t>
  </si>
  <si>
    <t>Конарева Согдиана Максимовна</t>
  </si>
  <si>
    <t>Мурашева Елизавета Максимовна</t>
  </si>
  <si>
    <t>Кухарская Алена Олеговна</t>
  </si>
  <si>
    <t>Кулик Раиса Георгиевна</t>
  </si>
  <si>
    <t>ООШ с. Николевка -филиал МАОУ СОШ п. Новониколаевский</t>
  </si>
  <si>
    <t>Курбашнова Татьяна Николаевна</t>
  </si>
  <si>
    <t>Буянова Станислава Викторовна</t>
  </si>
  <si>
    <t>Филиппова Виктория Александровна</t>
  </si>
  <si>
    <t xml:space="preserve"> </t>
  </si>
  <si>
    <t xml:space="preserve">баскаков Александр </t>
  </si>
  <si>
    <t>Салохидинов Шукрулло Турсунмуродович</t>
  </si>
  <si>
    <t>Тулякова Алёна Алексеевна</t>
  </si>
  <si>
    <t xml:space="preserve">Ивойлов Максим </t>
  </si>
  <si>
    <t>Шибанов Даниил Викторович</t>
  </si>
  <si>
    <t>Коробейников Александр Витальевич</t>
  </si>
  <si>
    <t>Левандовская Полина Евгеньевна</t>
  </si>
  <si>
    <t>МАОУ СОШ 27</t>
  </si>
  <si>
    <t>Рябухина Татьяна Геннадьевна</t>
  </si>
  <si>
    <t>Алышева Анастасия Алексеевна</t>
  </si>
  <si>
    <t>Крупица Екатерина Алексеевна</t>
  </si>
  <si>
    <t>Ращепаев Данил Александрович</t>
  </si>
  <si>
    <t>5М</t>
  </si>
  <si>
    <t>Елисова Татьяна Сергеевна</t>
  </si>
  <si>
    <t>Соляр Сергей Александрович</t>
  </si>
  <si>
    <t>Звягинцев Виктор Сергеевич</t>
  </si>
  <si>
    <t>Назарова Варвара Александровна</t>
  </si>
  <si>
    <t>Лапшина Варвара Сергеевна</t>
  </si>
  <si>
    <t>5Л</t>
  </si>
  <si>
    <t>Фадеева Ирина Денисовна</t>
  </si>
  <si>
    <t>Акулова Ксения Романовна</t>
  </si>
  <si>
    <t>Заметалин Иван Александрович</t>
  </si>
  <si>
    <t>Авдеев Алексей Александрович</t>
  </si>
  <si>
    <t>Пензина Анастасия Евгеньевна</t>
  </si>
  <si>
    <t>Сидорова Марина Александровна</t>
  </si>
  <si>
    <t>5И</t>
  </si>
  <si>
    <t>Трифонова Анна Сергеевн</t>
  </si>
  <si>
    <t>Хирова Елизавета Алексеевна</t>
  </si>
  <si>
    <t>Гревцова Варвара Константиновна</t>
  </si>
  <si>
    <t>Зверева Александра Денисовна</t>
  </si>
  <si>
    <t>Латыпова Милана Ильгизовна</t>
  </si>
  <si>
    <t>Михеева Александра Павловна</t>
  </si>
  <si>
    <t>Саков Кирилл Денисович</t>
  </si>
  <si>
    <t>Малова Александра Ильинична</t>
  </si>
  <si>
    <t>Смолина Елизавета Сергеевна</t>
  </si>
  <si>
    <t>Трифонова Анна Сергеевна</t>
  </si>
  <si>
    <t>Чернышова Елизавета Сергеевна</t>
  </si>
  <si>
    <t>6Г</t>
  </si>
  <si>
    <t>Кузьмин Данила Алексеевич</t>
  </si>
  <si>
    <t>6М</t>
  </si>
  <si>
    <t>Белоусова Ксения Андреевна</t>
  </si>
  <si>
    <t>Макарова Варвара Васильевна</t>
  </si>
  <si>
    <t>Понамарева Анна Сергеевна</t>
  </si>
  <si>
    <t>Енькова Александра Геннадьевна</t>
  </si>
  <si>
    <t>Овчинников Александр Владимирович</t>
  </si>
  <si>
    <t>Агапкина Ангелина Евгеньевна</t>
  </si>
  <si>
    <t>Витель Арина Ивановна</t>
  </si>
  <si>
    <t>Сыражова Виктория Павловна</t>
  </si>
  <si>
    <t>Пластинкина Алена Алексеевна</t>
  </si>
  <si>
    <t>Егоров Дмитрий Александрович</t>
  </si>
  <si>
    <t>Брандуков Ярослав Васильевич</t>
  </si>
  <si>
    <t>Говорова Ульяна Игоревна</t>
  </si>
  <si>
    <t>Бахронова Оиша Дилшодовна</t>
  </si>
  <si>
    <t>Радионова Александра Николаевна</t>
  </si>
  <si>
    <t>6И</t>
  </si>
  <si>
    <t>Сибалин Ярослав Олегович</t>
  </si>
  <si>
    <t>Алирзаева Диана Юрьевна</t>
  </si>
  <si>
    <t>Сонина Елена Николаевна</t>
  </si>
  <si>
    <t>Хлебников Захар Петрович</t>
  </si>
  <si>
    <t>Аняшкина Алиса Михайловна</t>
  </si>
  <si>
    <t>МАОУ СОШ № 27</t>
  </si>
  <si>
    <t>7 М</t>
  </si>
  <si>
    <t>Павлов Владислав Владимирович</t>
  </si>
  <si>
    <t>Зуров Матвей Игоревич</t>
  </si>
  <si>
    <t>7 Л</t>
  </si>
  <si>
    <t>Покалюк Полина Алексеевна</t>
  </si>
  <si>
    <t>7 Б</t>
  </si>
  <si>
    <t>Демидас Аврора Демидовна</t>
  </si>
  <si>
    <t xml:space="preserve">Алешечкина Ирина Олеговна </t>
  </si>
  <si>
    <t>7  М</t>
  </si>
  <si>
    <t>Жук Иван Анатольевич</t>
  </si>
  <si>
    <t>Симонян Анна Александровна</t>
  </si>
  <si>
    <t>7 И</t>
  </si>
  <si>
    <t>Янюк Мария Евгеньевна</t>
  </si>
  <si>
    <t>Тулинов Митрофан Евгеньевич</t>
  </si>
  <si>
    <t>Филькина Анастасия Витальевна</t>
  </si>
  <si>
    <t>Коломенская Нина Сергеевна</t>
  </si>
  <si>
    <t>7 А</t>
  </si>
  <si>
    <t>Андреева Юлия Андреевна</t>
  </si>
  <si>
    <t>Джанаралиева Милана Гиланиевна</t>
  </si>
  <si>
    <t>Субоч Анастасия Антоновна</t>
  </si>
  <si>
    <t>Данилина Софья Андреевна</t>
  </si>
  <si>
    <t>Макухина Татьяна Викторовна</t>
  </si>
  <si>
    <t>Понамарева  Анна Сергеевна</t>
  </si>
  <si>
    <t>Субоч  Раиса Ивановна</t>
  </si>
  <si>
    <t>Субоч Раиса Ивановна</t>
  </si>
  <si>
    <t>Сапрыкина Дарья Сергеевна</t>
  </si>
  <si>
    <t>8Ф</t>
  </si>
  <si>
    <t>Минина Полина Алексеевна</t>
  </si>
  <si>
    <t>Родихина Виктория Сергеевна</t>
  </si>
  <si>
    <t>Тимонина Ольга Вячеславовна</t>
  </si>
  <si>
    <t>Шиганов Александр Сергеевич</t>
  </si>
  <si>
    <t>Фролов Артем Алексеевич</t>
  </si>
  <si>
    <t>Медведова Софья Михайловна</t>
  </si>
  <si>
    <t>Орлова Ольга Олеговна</t>
  </si>
  <si>
    <t>Кузьмин Илья Сергеевич</t>
  </si>
  <si>
    <t>Ерчева Варвара Максимовна</t>
  </si>
  <si>
    <t>Винницкая Диана Денисовна</t>
  </si>
  <si>
    <t>Колодина Мария Дмитриевна</t>
  </si>
  <si>
    <t>Викулова Анастасия Владимировна</t>
  </si>
  <si>
    <t>Леснова Дарья Яковлевна</t>
  </si>
  <si>
    <t>8М</t>
  </si>
  <si>
    <t>Артемьева Ольга Алексеевна</t>
  </si>
  <si>
    <t>Краснова Наталья Викторовна</t>
  </si>
  <si>
    <t>Матаева Людмила Павловна</t>
  </si>
  <si>
    <t>Карнаухова Екатерина Александровна</t>
  </si>
  <si>
    <t>9л</t>
  </si>
  <si>
    <t>Евстегнеев Кирилл Евгеньевич</t>
  </si>
  <si>
    <t>Кроха Дмитрий Николаевич</t>
  </si>
  <si>
    <t>Пантелеев Кирилл Артемович</t>
  </si>
  <si>
    <t>Пономарев Илья Анатольевич</t>
  </si>
  <si>
    <t>Осипов Петр Андреевич</t>
  </si>
  <si>
    <t>9и</t>
  </si>
  <si>
    <t>Серова Кристина Олеговна</t>
  </si>
  <si>
    <t>Петров Максим Андреевич</t>
  </si>
  <si>
    <t>Волкова Виктория Алексеевна</t>
  </si>
  <si>
    <t>9ф</t>
  </si>
  <si>
    <t>Тулинова Екатерина Евгеньевна</t>
  </si>
  <si>
    <t>Бурлакова Анастасия Андреевна</t>
  </si>
  <si>
    <t>Шляхова Маргарита Владимировна</t>
  </si>
  <si>
    <t>Долматова Анастасия Алексеевна</t>
  </si>
  <si>
    <t>Самсонова Арина Павловна</t>
  </si>
  <si>
    <t>Середина Олеся Александровна</t>
  </si>
  <si>
    <t>9м</t>
  </si>
  <si>
    <t>Углов Рустам Теймурович</t>
  </si>
  <si>
    <t>Чугунова Екатрина Романовна</t>
  </si>
  <si>
    <t>Горчак Екатерина Константиновна</t>
  </si>
  <si>
    <t>Понамарева Полина Сергеевна</t>
  </si>
  <si>
    <t>Пряхин Тимофей Александрович</t>
  </si>
  <si>
    <t>10Б</t>
  </si>
  <si>
    <t>Шамапаев Александр Владимирович</t>
  </si>
  <si>
    <t>Саватеева Ксения Петровна</t>
  </si>
  <si>
    <t>Жариков Никита Иванович</t>
  </si>
  <si>
    <t>Звйцева Екатерина Евгеньевна</t>
  </si>
  <si>
    <t>11Б</t>
  </si>
  <si>
    <t>Волкова Татьяна Евгеньевна</t>
  </si>
  <si>
    <t>Кузнецов Дмитрий Денисович</t>
  </si>
  <si>
    <t>Зуева Анастасия Денисовна</t>
  </si>
  <si>
    <t>Голштейн Данила Васильевич</t>
  </si>
  <si>
    <t>Царев Станислав Вячеславович</t>
  </si>
  <si>
    <t>Баранова Виктория Анатольевна</t>
  </si>
  <si>
    <t>Баранова Софья Анатольевна</t>
  </si>
  <si>
    <t>Ивченко Вадим Антонович</t>
  </si>
  <si>
    <t>Паницков Андрей Александрович</t>
  </si>
  <si>
    <t>Бояркина Валентина Кирилловна</t>
  </si>
  <si>
    <t>Крутых Виктория Андреевна</t>
  </si>
  <si>
    <t>Югринов Максим Михайлович</t>
  </si>
  <si>
    <t>МАОУ СОШ №18</t>
  </si>
  <si>
    <t>Пяткина Татьяна Александровна</t>
  </si>
  <si>
    <t>Сафронова Алена Игоревна</t>
  </si>
  <si>
    <t>Григорян Рузанна Артуровна</t>
  </si>
  <si>
    <t>Арутюнян Юра Арташесович</t>
  </si>
  <si>
    <t>Илюшин Илья Александрович</t>
  </si>
  <si>
    <t>Навмятуллина Юлия Сергеевна</t>
  </si>
  <si>
    <t>Романова Маргарита Борисовна</t>
  </si>
  <si>
    <t>Мишунина Валерия Анатольевна</t>
  </si>
  <si>
    <t>Купцова Софья Руслановна</t>
  </si>
  <si>
    <t>Солоха Кира Максимовна</t>
  </si>
  <si>
    <t>Каминский Евгений Артурович</t>
  </si>
  <si>
    <t>МАОУ СОШ с.Кормежка им. Ф.П. Полынина</t>
  </si>
  <si>
    <t>Колонцова Ольга Владимировна</t>
  </si>
  <si>
    <t>Хохлов Гавриил Юрьевич</t>
  </si>
  <si>
    <t>Слисова Дарья Александровна</t>
  </si>
  <si>
    <t>Колонцова Виктория Александровна</t>
  </si>
  <si>
    <t>Воронова Наталья Геннадьевна</t>
  </si>
  <si>
    <t>Чередниченко Дарья Васильевна</t>
  </si>
  <si>
    <t>Соловьева Диана Сергеевна</t>
  </si>
  <si>
    <t>Соловьева Кристина Сергеевна</t>
  </si>
  <si>
    <t>Боев Максим Андреевич</t>
  </si>
  <si>
    <t>МАОУ СОШ с.Новополеводино</t>
  </si>
  <si>
    <t>Коннова Наталья Борисовна</t>
  </si>
  <si>
    <t>Терешкие Максим Юрьевич</t>
  </si>
  <si>
    <t>Сатыбекова Сабина Жомартовна</t>
  </si>
  <si>
    <t>МАОУ СОШ с. Новополеводино</t>
  </si>
  <si>
    <t>Азнагулова Менсулу Газизовна</t>
  </si>
  <si>
    <t>Уталиева Дарья Андреевна</t>
  </si>
  <si>
    <t>Антуганова Ангелина Евгеньевна</t>
  </si>
  <si>
    <t>Попов Павел Сергеевич</t>
  </si>
  <si>
    <t>Мурзатаев Данат Сериккалиевич</t>
  </si>
  <si>
    <t>Пигасова Арина Дмитриевна</t>
  </si>
  <si>
    <t>Токсарова Полина Ивановна</t>
  </si>
  <si>
    <t>СОШ п.Головановский-филиал МАОУ СОШ п.Николевский</t>
  </si>
  <si>
    <t>Сырыско Лилия Мударисовна</t>
  </si>
  <si>
    <t>Кондрашкова Полина Николаевна</t>
  </si>
  <si>
    <t>Малышев Артем Сергеевич</t>
  </si>
  <si>
    <t>Кустова Карина Нурлановна</t>
  </si>
  <si>
    <t>Соколов Илларион Михайлович</t>
  </si>
  <si>
    <t>Корнеева Анна Ивановна</t>
  </si>
  <si>
    <t>СОШ п.Головановский - филиал МАОУ СОШ п.Николевский</t>
  </si>
  <si>
    <t>Сачкова Людмила Анатольевна</t>
  </si>
  <si>
    <t>Алексеева Анастасия Александровна</t>
  </si>
  <si>
    <t>Уманец Петр Андреевич</t>
  </si>
  <si>
    <t>Русин Илья Игоревич</t>
  </si>
  <si>
    <t xml:space="preserve">Макулов Сергей </t>
  </si>
  <si>
    <t>Федотова Виалетта Валерьевна</t>
  </si>
  <si>
    <t>Щербин Кирилл Петрович</t>
  </si>
  <si>
    <t>Кустов Антон</t>
  </si>
  <si>
    <t>Тюрин Кирилл Александрович</t>
  </si>
  <si>
    <t>Царёва София Петровна</t>
  </si>
  <si>
    <t>Афанасьев Руслан Валентинович</t>
  </si>
  <si>
    <t>Ликеров Сулейман Таджадинович</t>
  </si>
  <si>
    <t>Макулова Валерия Викторовна</t>
  </si>
  <si>
    <t>Сонникова Валерия Валерьевна</t>
  </si>
  <si>
    <t>Суетин Константин Андреевич</t>
  </si>
  <si>
    <t>Соколова Анастасия Михайловна</t>
  </si>
  <si>
    <t>Дайбова Анастасия Валерьевна</t>
  </si>
  <si>
    <t>МАОУ ООШ с. Малая Быковка</t>
  </si>
  <si>
    <t>Смеричанская Галина Никифоровна</t>
  </si>
  <si>
    <t>Мирошникова Дарья Александровна</t>
  </si>
  <si>
    <t>Жданова Марина Васильевна</t>
  </si>
  <si>
    <t>Васюхина Елена Станиславовна</t>
  </si>
  <si>
    <t>Гармашов Дмитрий Михайлович</t>
  </si>
  <si>
    <t>Жуковец Екатерина Сергеевна</t>
  </si>
  <si>
    <t>Коробова Дарья Александровна</t>
  </si>
  <si>
    <t>Кужахметова Жанна Нурбулатовна</t>
  </si>
  <si>
    <t>Аникеева Юлия Алексеевна</t>
  </si>
  <si>
    <t>Гринцева Елена Витальевна</t>
  </si>
  <si>
    <t>Жумабаева Виктория Кажмукановна</t>
  </si>
  <si>
    <t>Шаравина Екатерина Михайловна</t>
  </si>
  <si>
    <t>Пестрикова Анастасия Васильевна</t>
  </si>
  <si>
    <t>ООШ с. Матвеевка</t>
  </si>
  <si>
    <t>Канунникова Лидия Викторовна</t>
  </si>
  <si>
    <t>Прокопчук Артём Николаевич</t>
  </si>
  <si>
    <t>Ружанская Юстина Юрьевна</t>
  </si>
  <si>
    <t>Соловьева Снежана Владимировна</t>
  </si>
  <si>
    <t>Кануннкова Лидия Викторовна</t>
  </si>
  <si>
    <t>Гуров Матвей Иванович</t>
  </si>
  <si>
    <t>Верина Майя Владимировна</t>
  </si>
  <si>
    <t>Ивличев Александр Константинович</t>
  </si>
  <si>
    <t>Мещенков Алексей Викторович</t>
  </si>
  <si>
    <t>Пономарёва Ирина Алексеевна</t>
  </si>
  <si>
    <t>Буфти Варвара Даниловна</t>
  </si>
  <si>
    <t>Верин Максим Сергеевич</t>
  </si>
  <si>
    <t>Домова Евгения Викторовна</t>
  </si>
  <si>
    <t>Елшин Дмитрий Андреевич</t>
  </si>
  <si>
    <t>Калинин Илья Дмитриевич</t>
  </si>
  <si>
    <t>Пономарев Дмитрий Алексеевич</t>
  </si>
  <si>
    <t>Светленко Кирилл Эдуардович</t>
  </si>
  <si>
    <t>Ивличева Дарья Константиновна</t>
  </si>
  <si>
    <t>Ковалевский Кирилл Алексеевич</t>
  </si>
  <si>
    <t>Верина Алевтина Сергеевна</t>
  </si>
  <si>
    <t>Герасимов Захар Олегович</t>
  </si>
  <si>
    <t>Дворянкина Елизавета Андреевна</t>
  </si>
  <si>
    <t>Мещенкова Валерия Викторовна</t>
  </si>
  <si>
    <t>Прокопчук Анастасия Николаевна</t>
  </si>
  <si>
    <t>Артемьева Альбина Александровна</t>
  </si>
  <si>
    <t>5а</t>
  </si>
  <si>
    <t>Соколова Ольга Геннадьевна</t>
  </si>
  <si>
    <t>Бычкова Светлана Сергеевна</t>
  </si>
  <si>
    <t>Драгунова Маргарита Николаевна</t>
  </si>
  <si>
    <t>Фёдорова Софья Анатольевна</t>
  </si>
  <si>
    <t>Барабанова Софья Алексеевна</t>
  </si>
  <si>
    <t>5б</t>
  </si>
  <si>
    <t>Буторина Екатерина Артёмовна</t>
  </si>
  <si>
    <t>Донцова Ксения Владимировна</t>
  </si>
  <si>
    <t>Ендуткина Маргарита Евгеньевна</t>
  </si>
  <si>
    <t>Ионова Маргарита Егоровна</t>
  </si>
  <si>
    <t>Карпакова Ксения Алексеевна</t>
  </si>
  <si>
    <t>Яковлева София Вячеславовна</t>
  </si>
  <si>
    <t>МАОУ СОШ 13</t>
  </si>
  <si>
    <t>Чеканова Марина Владимировна</t>
  </si>
  <si>
    <t>Алыхова Мария Константиновна</t>
  </si>
  <si>
    <t>Платонова Юлия Алексеевна</t>
  </si>
  <si>
    <t>Маслова Екатерина Владимировна</t>
  </si>
  <si>
    <t>Бурдина Татьяна Викторовна</t>
  </si>
  <si>
    <t>Сорокина Виктория Сергеевна</t>
  </si>
  <si>
    <t>Крапивная Анна Николаевна</t>
  </si>
  <si>
    <t>Юрина Мария Игоревна</t>
  </si>
  <si>
    <t>Маркова Анастасия Михайловна</t>
  </si>
  <si>
    <t>Иванов Ярослав Романович</t>
  </si>
  <si>
    <t>7б</t>
  </si>
  <si>
    <t>Нарежняя Снежана Евгеньевна</t>
  </si>
  <si>
    <t>Сыщикова Алёна Олеговна</t>
  </si>
  <si>
    <t>Кутимская  Дарья Анатольевна</t>
  </si>
  <si>
    <t>7в</t>
  </si>
  <si>
    <t>Нуриева Аделина Ильнуровна</t>
  </si>
  <si>
    <t>Кагилева Таисия Романовна</t>
  </si>
  <si>
    <t>7а</t>
  </si>
  <si>
    <t>Кулагина Лидия Григорьевна</t>
  </si>
  <si>
    <t>Лежнин Тимофей Максимович</t>
  </si>
  <si>
    <t>Тонких София Саядуллаевна</t>
  </si>
  <si>
    <t>Познякова Полина Руслановна</t>
  </si>
  <si>
    <t>Герасимова Карина Георгиевна</t>
  </si>
  <si>
    <t>Плишка Анна Игоревна</t>
  </si>
  <si>
    <t>Козырева Александра Артемовна</t>
  </si>
  <si>
    <t>Марченкова Ирина Игоревна</t>
  </si>
  <si>
    <t>Хирова Ольга Александровна</t>
  </si>
  <si>
    <t>Маслова Арина Эдуардовна</t>
  </si>
  <si>
    <t>8Г</t>
  </si>
  <si>
    <t>ДанилинаПолина Денисовна</t>
  </si>
  <si>
    <t>МАОУСОШ№13</t>
  </si>
  <si>
    <t>9в</t>
  </si>
  <si>
    <t>Патехина Виктория Викторовна</t>
  </si>
  <si>
    <t>Макулова Валерия Андреевна</t>
  </si>
  <si>
    <t>9б</t>
  </si>
  <si>
    <t>Колоскова Мария Ивановна</t>
  </si>
  <si>
    <t>9а</t>
  </si>
  <si>
    <t>Багдасарян Галина Вазгеновна</t>
  </si>
  <si>
    <t>Ляпин Иван Николаевич</t>
  </si>
  <si>
    <t>Холодкова Ксения Олеговна</t>
  </si>
  <si>
    <t>Гусарова Валерия Витальевна</t>
  </si>
  <si>
    <t>Копытова Любовь Андреевна</t>
  </si>
  <si>
    <t>Савенкова Дарья Владимировна</t>
  </si>
  <si>
    <t>Кагилева Мария Романовна</t>
  </si>
  <si>
    <t>Киселёва Дарья Антоновна</t>
  </si>
  <si>
    <t>Крошина Татьяна Викторовна</t>
  </si>
  <si>
    <t>Кузнецова Вероника Игоревна</t>
  </si>
  <si>
    <t>Алексеева Кира Олеговна</t>
  </si>
  <si>
    <t>МАОУ Гимназия 1 им. Д.З.Тарасова</t>
  </si>
  <si>
    <t>Васина Ирина Сергеевна</t>
  </si>
  <si>
    <t>Антонов Глеб Алексеевич</t>
  </si>
  <si>
    <t>Быкова Злата Данииловна</t>
  </si>
  <si>
    <t>Варгина Елизавета Евгеньевна</t>
  </si>
  <si>
    <t>Володина Анастасия Сергеевна</t>
  </si>
  <si>
    <t>Горностаева Ульяна Андреевна</t>
  </si>
  <si>
    <t>Долгов Егор Романович</t>
  </si>
  <si>
    <t>Короткова Мария Юрьевна</t>
  </si>
  <si>
    <t>Мельников Семен Вячеславович</t>
  </si>
  <si>
    <t>Суханова Алиса Олеговна</t>
  </si>
  <si>
    <t>Сыромятникова Ульяна Вадимовна</t>
  </si>
  <si>
    <t>Шматко Дарья Сергеевна</t>
  </si>
  <si>
    <t>Биксалеева Карина Ринатовна</t>
  </si>
  <si>
    <t>Бардина Татьяна Александровна</t>
  </si>
  <si>
    <t>Дерябина Дарья Вячеславовна</t>
  </si>
  <si>
    <t>Фахртдинова Альбина Фарисовна</t>
  </si>
  <si>
    <t>Чуйкина Ярослава Сергеевна</t>
  </si>
  <si>
    <t>Севрюков Максим Юрьевич</t>
  </si>
  <si>
    <t>Алексеева София Евгеньевна</t>
  </si>
  <si>
    <t>5В</t>
  </si>
  <si>
    <t>Балакина Алена Антоновна</t>
  </si>
  <si>
    <t>Беляев Кирилл Ильич</t>
  </si>
  <si>
    <t>Горбунов Егор Вячеславович</t>
  </si>
  <si>
    <t>Гурина Алина Степановна</t>
  </si>
  <si>
    <t>Зыков Егор Игоревич</t>
  </si>
  <si>
    <t>Колесова Софья Артемовна</t>
  </si>
  <si>
    <t>Кротова Алена Андреевна</t>
  </si>
  <si>
    <t>Мелентьева Виктория Викторовна</t>
  </si>
  <si>
    <t>Местелева Маргарита Алексеевна</t>
  </si>
  <si>
    <t>Романова Анастасия Александровна</t>
  </si>
  <si>
    <t>Тукашов Александр Анатольевич</t>
  </si>
  <si>
    <t>Христофоров Иван Максимович</t>
  </si>
  <si>
    <t>Ямбулатов Эмиль Рашидович</t>
  </si>
  <si>
    <t>Долганова Елизавета Сергеевна</t>
  </si>
  <si>
    <t>МАОУ Гимназия 1</t>
  </si>
  <si>
    <t>Заколпина Светлана Юрьевна</t>
  </si>
  <si>
    <t>Дудкина Анна Владимировна</t>
  </si>
  <si>
    <t>2, 5</t>
  </si>
  <si>
    <t>Малышева Анастасия Александровна</t>
  </si>
  <si>
    <t>Пилюгина Дарья Дмитриевна</t>
  </si>
  <si>
    <t>Седина София Александровна</t>
  </si>
  <si>
    <t>Вдовин Леонид Дмитриевич</t>
  </si>
  <si>
    <t>6б</t>
  </si>
  <si>
    <t>Горюнова Дарья Александровна</t>
  </si>
  <si>
    <t>Емелин Илья Владимирович</t>
  </si>
  <si>
    <t>Шкитенкова Дарина Александровна</t>
  </si>
  <si>
    <t>Горшунова Анастасия Андреевна</t>
  </si>
  <si>
    <t>6в</t>
  </si>
  <si>
    <t>Назарова Виктория Александровна</t>
  </si>
  <si>
    <t>Потеряева Алена Алексеевна</t>
  </si>
  <si>
    <t>Репринцев Арсений Витальевич</t>
  </si>
  <si>
    <t>Свиридова Софья Алексеевна</t>
  </si>
  <si>
    <t>Баринова Кристина Валерьевна</t>
  </si>
  <si>
    <t>Колосов Вадим Леонидович</t>
  </si>
  <si>
    <t>Михайлова Динара Игоревна</t>
  </si>
  <si>
    <t>Романченко Ирина Васильевна</t>
  </si>
  <si>
    <t>Руденко Дмитрий Сергеевич</t>
  </si>
  <si>
    <t>Скрипченко Полина Анатольевна</t>
  </si>
  <si>
    <t>Мартынов Иван Андреевич</t>
  </si>
  <si>
    <t>Островский Ярослав Романович</t>
  </si>
  <si>
    <t>Гревцева Полина Ивановна</t>
  </si>
  <si>
    <t>Ахмеджанова Эльвина Раисовна</t>
  </si>
  <si>
    <t>8а</t>
  </si>
  <si>
    <t>Булыгина Екатерина Алексеевна</t>
  </si>
  <si>
    <t>Гараева Алина Ильдаровна</t>
  </si>
  <si>
    <t>Гребнева Ангелина Валерьевна</t>
  </si>
  <si>
    <t>Дозорова Дарья Дмитриевна</t>
  </si>
  <si>
    <t>Крутикова Дарья Дмитриевна</t>
  </si>
  <si>
    <t>Кудасова Арина Алексеевна</t>
  </si>
  <si>
    <t>Кузнецов Иван Ильич</t>
  </si>
  <si>
    <t>Малофеева Алеся Александровна</t>
  </si>
  <si>
    <t>Насанбаев Руслан Ильясович</t>
  </si>
  <si>
    <t>Перфилова Анна Ивановна</t>
  </si>
  <si>
    <t>Дешин Александр Алексеевич</t>
  </si>
  <si>
    <t>Касаткина Ангелина Викторовна</t>
  </si>
  <si>
    <t>0.5</t>
  </si>
  <si>
    <t>Сергушкина Софья Сергеевна</t>
  </si>
  <si>
    <t>Каталова Ариадна Игоревна</t>
  </si>
  <si>
    <t>МАОУ Гимназия №1</t>
  </si>
  <si>
    <t xml:space="preserve">    Сергеева Ксения Валерьевна</t>
  </si>
  <si>
    <t>Симикин Виктор Васильевич</t>
  </si>
  <si>
    <t>Куликова Варвара Эдуардовна</t>
  </si>
  <si>
    <t>Матвеева Виктория Викторовна</t>
  </si>
  <si>
    <t>Нагимова Валерия Руслановна</t>
  </si>
  <si>
    <t xml:space="preserve"> Мамонтова Софья Андреевна</t>
  </si>
  <si>
    <t>Артёмова Елизавета Антоновна</t>
  </si>
  <si>
    <t>Мингазова Руфина Завдатовна</t>
  </si>
  <si>
    <t>Близнюк Всеволод Сергеевич</t>
  </si>
  <si>
    <t>Курышева Аксиния Сергеевна</t>
  </si>
  <si>
    <t>Любушкин Егор Алексеевич</t>
  </si>
  <si>
    <t>Парфёнова Ксения Александровна</t>
  </si>
  <si>
    <t>Печкова Дарья Антоновна</t>
  </si>
  <si>
    <t>Тукашов Евгений Анатольевич</t>
  </si>
  <si>
    <t>Увакина Екатерина Алексеевна</t>
  </si>
  <si>
    <t>Солдатенко Валентина Викторовна</t>
  </si>
  <si>
    <t>Виноградова Таисия Ивановна</t>
  </si>
  <si>
    <t>10а</t>
  </si>
  <si>
    <t>Высоцкая Варвара Станиславовна</t>
  </si>
  <si>
    <t>Кривасова Елизавета Викторовна</t>
  </si>
  <si>
    <t>Круглова Варвара Васильевна</t>
  </si>
  <si>
    <t>Кулькина Виктория Александровна</t>
  </si>
  <si>
    <t>Медведева Арина Игоревна</t>
  </si>
  <si>
    <t>Михеева Анастасия Сергеевна</t>
  </si>
  <si>
    <t>Фаизова Эльза Робертовна</t>
  </si>
  <si>
    <t>Цвяк Виктория Дмитриевна</t>
  </si>
  <si>
    <t>Шеянкова Яна</t>
  </si>
  <si>
    <t>10 а</t>
  </si>
  <si>
    <t>Беликова Арина Олеговна</t>
  </si>
  <si>
    <t>Кагакова Лада Александровна</t>
  </si>
  <si>
    <t>Козырева Любовь Андреевна</t>
  </si>
  <si>
    <t>Лукьянова Мария Сергеевна</t>
  </si>
  <si>
    <t>Соколов Егор Васильевич</t>
  </si>
  <si>
    <t>Бесчастнова Светлана Николаевна</t>
  </si>
  <si>
    <t>Гриценко Мария Александровна</t>
  </si>
  <si>
    <t>11а</t>
  </si>
  <si>
    <t>Галкина Елизавета Александровна</t>
  </si>
  <si>
    <t>МАОУ СОШ №21</t>
  </si>
  <si>
    <t>Кудряшова Полина Алексеевна</t>
  </si>
  <si>
    <t>Гордеева Яна Яковлевна</t>
  </si>
  <si>
    <t>Ануфриева Викторрия Сергеевна</t>
  </si>
  <si>
    <t>Медведева Ирина Юрьевна</t>
  </si>
  <si>
    <t>Садовская Мария Дмитриевна</t>
  </si>
  <si>
    <t>Литт Тимофей Павлович</t>
  </si>
  <si>
    <t>Бухватов Арсений Алексеевич</t>
  </si>
  <si>
    <t>Бикбаева  Ирина Николаевна</t>
  </si>
  <si>
    <t>Горелова Тамара александровна</t>
  </si>
  <si>
    <t>Горелова Тамара Александровна</t>
  </si>
  <si>
    <t>Вробьева Юлия Васильевна</t>
  </si>
  <si>
    <t>Казюлин Кирилл Евгеньевич</t>
  </si>
  <si>
    <t>МАОУ СОШ № 21</t>
  </si>
  <si>
    <t>Попова Ирина Васильевна</t>
  </si>
  <si>
    <t>Вяльчин Захар Алексеевич</t>
  </si>
  <si>
    <t>:6А</t>
  </si>
  <si>
    <t>Иванов Максим Геннадьевич</t>
  </si>
  <si>
    <t>Здорова Дарья Дмитриевн</t>
  </si>
  <si>
    <t>Щербакова Агата Анатольевна</t>
  </si>
  <si>
    <t>Никонова Полина Геннадьевна</t>
  </si>
  <si>
    <t>Купцова Вероника Алексеевна</t>
  </si>
  <si>
    <t>Худяков Трофим Вадимович</t>
  </si>
  <si>
    <t>Скоренок Ирина Витальевна</t>
  </si>
  <si>
    <t>Нематов Руслан  Анарович</t>
  </si>
  <si>
    <t>Гумбатов Ядияр Саярд оглы</t>
  </si>
  <si>
    <t>Абрамова Ксения Михайловна</t>
  </si>
  <si>
    <t>Устимов Никита Романович</t>
  </si>
  <si>
    <t>7Б</t>
  </si>
  <si>
    <t>Мисник Никита Алексеевич</t>
  </si>
  <si>
    <t>Гришин Никита Сергеевич</t>
  </si>
  <si>
    <t>Петрянин Ярослав Александрович</t>
  </si>
  <si>
    <t>Заурбекова Хеда Козамбековна</t>
  </si>
  <si>
    <t>Игнатенок Виктория Михайловна</t>
  </si>
  <si>
    <t>Лаврененко Валерия Андреевна</t>
  </si>
  <si>
    <t>Стаханова Ангелина Дмитриевна</t>
  </si>
  <si>
    <t>Желтова Дарья Алексеевна</t>
  </si>
  <si>
    <t>Секачева Милана Александровна</t>
  </si>
  <si>
    <t>Щепотина Мирия Александровна</t>
  </si>
  <si>
    <t>Венедиктова Алена Игоревна</t>
  </si>
  <si>
    <t>Литт Софья Павловна</t>
  </si>
  <si>
    <t>Жучков Дмитрий  Евгеньевич</t>
  </si>
  <si>
    <t>Никонов Андрей Евгеньевич</t>
  </si>
  <si>
    <t>Дубинин Михаил Викторович</t>
  </si>
  <si>
    <t>Титов Дмитрий Климович</t>
  </si>
  <si>
    <t>Павлова Виктория Дмитриевна</t>
  </si>
  <si>
    <t>Жигулина Ева Олеговна</t>
  </si>
  <si>
    <t>Махова Полина Александровна</t>
  </si>
  <si>
    <t>Алексеев Иван Владимирович</t>
  </si>
  <si>
    <t>Кузнецова Анна Александровна</t>
  </si>
  <si>
    <t>Борисенко Анастасия Владимировна</t>
  </si>
  <si>
    <t>Этина Камилла Алексеевна</t>
  </si>
  <si>
    <t>Абрамова Ксения Алексеевна</t>
  </si>
  <si>
    <t>Рузанова Анастасия Михайловна</t>
  </si>
  <si>
    <t>Донская Александра Александровна</t>
  </si>
  <si>
    <t>Кабакова Татьяна Евгеньевна</t>
  </si>
  <si>
    <t>Ротаев Леонид Евгеньевич</t>
  </si>
  <si>
    <t>МАОУ СОШ №4</t>
  </si>
  <si>
    <t>Минина Татьяна Александровна</t>
  </si>
  <si>
    <t>Сурков Григорий  Игоревич</t>
  </si>
  <si>
    <t>Иванова Мария Романовна</t>
  </si>
  <si>
    <t>Морозов Леонид Артемович</t>
  </si>
  <si>
    <t>Данилина Полина Евгеньевна</t>
  </si>
  <si>
    <t>Куприна Яна Павловна</t>
  </si>
  <si>
    <t>Особова Анастасия Андреевна</t>
  </si>
  <si>
    <t>Русакова Валерия Александровна</t>
  </si>
  <si>
    <t>Салихов Эмиль Русланович</t>
  </si>
  <si>
    <t>Немчинов Кирилл Михайлович</t>
  </si>
  <si>
    <t>Мальгавко Олеся Денисовна</t>
  </si>
  <si>
    <t>Чумаченко Роман Артурович</t>
  </si>
  <si>
    <t>Муругов Никита Александрович</t>
  </si>
  <si>
    <t>Чернова Екатерина Дмитриевна</t>
  </si>
  <si>
    <t>МАОУ СОШ№4</t>
  </si>
  <si>
    <t>Стишилина Татьяна Дмитриевна</t>
  </si>
  <si>
    <t>Москвин Владислав Алексеевич</t>
  </si>
  <si>
    <t>Вдовина Анна Юрьевна</t>
  </si>
  <si>
    <t>х</t>
  </si>
  <si>
    <t>Жуйкова Мария Игоревна</t>
  </si>
  <si>
    <t>Малашина Полина Артёмовна</t>
  </si>
  <si>
    <t>Логвинов Алексей Валентинович</t>
  </si>
  <si>
    <t>Бородина Виктория Витальевна</t>
  </si>
  <si>
    <t>8в</t>
  </si>
  <si>
    <t>Даев Илья Антонович</t>
  </si>
  <si>
    <t>Шильд Виктория Викторовна</t>
  </si>
  <si>
    <t>Сметанина Елизавета Алексеевна</t>
  </si>
  <si>
    <t>Григорьян Диана Давидовна</t>
  </si>
  <si>
    <t>Денисова Любовь Владимировна</t>
  </si>
  <si>
    <t>Шапарь Анна Евгеньевна</t>
  </si>
  <si>
    <t>Степанова Татьяна Алексеевна</t>
  </si>
  <si>
    <t>Баринова Александра Александровна</t>
  </si>
  <si>
    <t>Паздникова Полина Романовна</t>
  </si>
  <si>
    <t>Горбунова Виктория Алексеевна</t>
  </si>
  <si>
    <t>Малашина Алена Артемовна</t>
  </si>
  <si>
    <t>Щёткина Анастасия Витальевна</t>
  </si>
  <si>
    <t>Курдяева Виктория Сергеевна</t>
  </si>
  <si>
    <t>Услугина Алиса Андреевна</t>
  </si>
  <si>
    <t>Ножка Варвара Дмитриевна</t>
  </si>
  <si>
    <t>Левшина Вероника Павловна</t>
  </si>
  <si>
    <t xml:space="preserve">Абрамова Яна Олеговна </t>
  </si>
  <si>
    <t>Комова Анна Александровна</t>
  </si>
  <si>
    <t>Кнауп Юлия Александровна</t>
  </si>
  <si>
    <t>Духовнова Виктория Викторовна</t>
  </si>
  <si>
    <t>МАОУ СОШ №2</t>
  </si>
  <si>
    <t>Мясникова Татьяна Владимировна</t>
  </si>
  <si>
    <t>Загорулько Сергей Павлович</t>
  </si>
  <si>
    <t>Измайлов  Максим Андреевич</t>
  </si>
  <si>
    <t xml:space="preserve">Ильина Полина Павловна </t>
  </si>
  <si>
    <t>Каверзина Анжела Александровна</t>
  </si>
  <si>
    <t>Каплицкий Мирон Алексеевич</t>
  </si>
  <si>
    <t>Конюхова Ангелина Юрьевна</t>
  </si>
  <si>
    <t xml:space="preserve">Савин Илья Сергеевич </t>
  </si>
  <si>
    <t xml:space="preserve">Салеева Анастасия Андреевна </t>
  </si>
  <si>
    <t>Сохранов Иван Андреевич</t>
  </si>
  <si>
    <t>Суворкина Мария Юрьевна</t>
  </si>
  <si>
    <t>Талаева Алиса Григорьевна</t>
  </si>
  <si>
    <t>Трифонов Виталий Витальевич</t>
  </si>
  <si>
    <t>Турабова Злата Вадимовна</t>
  </si>
  <si>
    <t>Филюшин Роман Вячеславович</t>
  </si>
  <si>
    <t>Аникин Николай Николаевич</t>
  </si>
  <si>
    <t>Грунина Татьяна Анатольевна</t>
  </si>
  <si>
    <t>Вахрамова Арина Юрьевна</t>
  </si>
  <si>
    <t>Власова Евгения Вячеславовна</t>
  </si>
  <si>
    <t>Вучкан Анастасия Викторовна</t>
  </si>
  <si>
    <t>Гараев Сергей Александрович</t>
  </si>
  <si>
    <t>Калугин Александр Александрович</t>
  </si>
  <si>
    <t>Князева Ксения Николаевна</t>
  </si>
  <si>
    <t>Марченко Софья Дмитриевна</t>
  </si>
  <si>
    <t>Матвеева Екатерина Александровна</t>
  </si>
  <si>
    <t>Нечаева Полина Павловна</t>
  </si>
  <si>
    <t>Поляков Макар Юрьевич</t>
  </si>
  <si>
    <t>Приказчикова Виктория Дмитриевна</t>
  </si>
  <si>
    <t>Фадеев Даниил Владимирович</t>
  </si>
  <si>
    <t>Бурмистрова Кира Романовна</t>
  </si>
  <si>
    <t>Ксенафонтов Сергей Алексеевич</t>
  </si>
  <si>
    <t>Болдырев Никита Олегович</t>
  </si>
  <si>
    <t>Петрова Ираида Валентиновна</t>
  </si>
  <si>
    <t>Васькин Дмитрий Олегович</t>
  </si>
  <si>
    <t>Гришина Яна Сергеевна</t>
  </si>
  <si>
    <t>Иванов Даниил Александрович</t>
  </si>
  <si>
    <t>Кийко Валерий Александрович</t>
  </si>
  <si>
    <t>Крылова Арина Александровна</t>
  </si>
  <si>
    <t>Куликова Ангелина Дмитриевна</t>
  </si>
  <si>
    <t>Назаров Артём Александрович</t>
  </si>
  <si>
    <t>Прохоров Сеиён Сергеевич</t>
  </si>
  <si>
    <t>Тюленев Станислав Валерьевич</t>
  </si>
  <si>
    <t>Яшина Маргарита Сергеевна</t>
  </si>
  <si>
    <t>Барулева Дарья Дмитриевна</t>
  </si>
  <si>
    <t>Волошин Демьян Денисович</t>
  </si>
  <si>
    <t>Казарцева Арина Александровна</t>
  </si>
  <si>
    <t>Каретникова Анастасия Андреевна</t>
  </si>
  <si>
    <t>Колесников Александр Алексеевич</t>
  </si>
  <si>
    <t>Колосов Сергей Игоревич</t>
  </si>
  <si>
    <t>Крюков Александр Ильич</t>
  </si>
  <si>
    <t>Моголянова Алиса Сергеевна</t>
  </si>
  <si>
    <t>Молодчиков Ярослав Иванович</t>
  </si>
  <si>
    <t>Морева Юлия Игоревна</t>
  </si>
  <si>
    <t>Пучков Артем Евгеньевич</t>
  </si>
  <si>
    <t>Тимошенков Юрий Анатольевич</t>
  </si>
  <si>
    <t>Цух Михаил Максимович</t>
  </si>
  <si>
    <t>Бородин Даниил Сергеевич</t>
  </si>
  <si>
    <t>Ненахова Наталья Александровна</t>
  </si>
  <si>
    <t>Вавилова Кира Арменовна</t>
  </si>
  <si>
    <t>Галкин Семён Александрович</t>
  </si>
  <si>
    <t>Гончар Алёна Антоновна</t>
  </si>
  <si>
    <t>Дегтярёва Кира Ильинична</t>
  </si>
  <si>
    <t>Казакова Софья Петровна</t>
  </si>
  <si>
    <t>Коровкин Александр Владимирович</t>
  </si>
  <si>
    <t>Корушин Дмитрий Александрович</t>
  </si>
  <si>
    <t>Курбатова Софья Вадимовна</t>
  </si>
  <si>
    <t>Лемза Иван Павлович</t>
  </si>
  <si>
    <t>Мартынова София Евгеньевна</t>
  </si>
  <si>
    <t>Морозова Мария Сергеевна</t>
  </si>
  <si>
    <t>Сорокина Елизавета Сергеевна</t>
  </si>
  <si>
    <t>Степанова Эвелина Алексеевна</t>
  </si>
  <si>
    <t>Суворкина Елена Юрьевна</t>
  </si>
  <si>
    <t xml:space="preserve">Атюшкина Полина Николаевна </t>
  </si>
  <si>
    <t>Балабанова Ильмира Сергеевна</t>
  </si>
  <si>
    <t>Ваганова Василисса Сергеевна</t>
  </si>
  <si>
    <t>Витова Елизавета Валерьевна</t>
  </si>
  <si>
    <t>Гармаш Олеся Александровна</t>
  </si>
  <si>
    <t>Герасименко Алена Игоревна</t>
  </si>
  <si>
    <t>Горбунова Ульяна Анатольевна</t>
  </si>
  <si>
    <t>Журавлева Виктория Сергеевна</t>
  </si>
  <si>
    <t>Ильина Анна Алексеевна</t>
  </si>
  <si>
    <t>Кабалов Максим Александрович</t>
  </si>
  <si>
    <t>Колесник Ольга Юрьевна</t>
  </si>
  <si>
    <t>Михеев Владимир Андреевич</t>
  </si>
  <si>
    <t>Плеханов Максим Алексеевич</t>
  </si>
  <si>
    <t>Прокаев Владислав Алексеевич</t>
  </si>
  <si>
    <t>Хохлов Никита Иванович</t>
  </si>
  <si>
    <t>Абдумаликова Шамсия Эльдаровна</t>
  </si>
  <si>
    <t>Гурбанова Сабина Хайямовна</t>
  </si>
  <si>
    <t>Иванова Александра Константиновна</t>
  </si>
  <si>
    <t>Иванова Анна Романовна</t>
  </si>
  <si>
    <t>Мамедов Асиман Фираван оглы</t>
  </si>
  <si>
    <t>Сидорова София Анатольевна</t>
  </si>
  <si>
    <t>Скачкова Анастасия Денисовна</t>
  </si>
  <si>
    <t>Тихонова Дарья Николаевна</t>
  </si>
  <si>
    <t>Калугина Юлия Александровна</t>
  </si>
  <si>
    <t>Приходько Артём Александрович</t>
  </si>
  <si>
    <t>Аксенов Максим Юрьевич</t>
  </si>
  <si>
    <t xml:space="preserve">МАОУ СОШ 2 Балаково </t>
  </si>
  <si>
    <t>Васина Софья Павловна</t>
  </si>
  <si>
    <t>Камышонкова Екатерина Дмитриевна</t>
  </si>
  <si>
    <t>Канидьев Семён Дмитриевич</t>
  </si>
  <si>
    <t>Кизилов Илья Алексеевич</t>
  </si>
  <si>
    <t>Ламентов  Дмитрий Владимирович</t>
  </si>
  <si>
    <t>Леонов Ярослав Вячеславович</t>
  </si>
  <si>
    <t>Макаров Сергей Дмитриевич</t>
  </si>
  <si>
    <t>Миронова Дарья Сергеевна</t>
  </si>
  <si>
    <t>Федькаева Алина Денисовна</t>
  </si>
  <si>
    <t xml:space="preserve">Храмова Наталья Витальевна </t>
  </si>
  <si>
    <t>Чумак Никита Сергеевич</t>
  </si>
  <si>
    <t>Шершнёва Полина Николаевна</t>
  </si>
  <si>
    <t>Ширшова Алина Ивановна</t>
  </si>
  <si>
    <t>Болдырев Максим Владиславович</t>
  </si>
  <si>
    <t>Гаева Аминат Хусейевна</t>
  </si>
  <si>
    <t>Давыдов Владислав Александрович</t>
  </si>
  <si>
    <t>Коровкина Анастасия Владимировна</t>
  </si>
  <si>
    <t>Магеррамова Арина Эльбрусовна</t>
  </si>
  <si>
    <t>Минакова Полина Павловна</t>
  </si>
  <si>
    <t>Миркина Виктория Станиславовна</t>
  </si>
  <si>
    <t>Николаев Глеб Витальевич</t>
  </si>
  <si>
    <t>Ольховик Виктория Владимировна</t>
  </si>
  <si>
    <t>Соловьёв Артём Александрович</t>
  </si>
  <si>
    <t>Третяк Богдан Алексеевич</t>
  </si>
  <si>
    <t>Шолтарёв Дмитрий Сергеевич</t>
  </si>
  <si>
    <t>Агаев Исмаил Вафадар оглы</t>
  </si>
  <si>
    <t>Барашев Кирилл Дмитриевич</t>
  </si>
  <si>
    <t>Звягинцев Илья Станиславович</t>
  </si>
  <si>
    <t>Зюзин Олег Евгеньевич</t>
  </si>
  <si>
    <t>Ивлиев Илья Денисович</t>
  </si>
  <si>
    <t>Кривушкина Дарья Денисовна</t>
  </si>
  <si>
    <t xml:space="preserve">Милова Виолетта Сергеевна </t>
  </si>
  <si>
    <t>Мисюрина Виктория Владимировна</t>
  </si>
  <si>
    <t>Рябоконь Эвелина Николаевна</t>
  </si>
  <si>
    <t>Седова Полина Александровна</t>
  </si>
  <si>
    <t>Смарагдов Денис Александрович</t>
  </si>
  <si>
    <t xml:space="preserve">Ткачёва Яна Викторовна </t>
  </si>
  <si>
    <t>Шаяхметов Кирилл Григорьевич</t>
  </si>
  <si>
    <t>Шестаков Сергей Ильич</t>
  </si>
  <si>
    <t>Абрамов Никита Максимович</t>
  </si>
  <si>
    <t>Ваганова Марина Сергеевна</t>
  </si>
  <si>
    <t>Вакуров Алексей Викторович</t>
  </si>
  <si>
    <t>Гуськова Анастасия Сергеевна</t>
  </si>
  <si>
    <t>Забелин Кирилл Вадимович</t>
  </si>
  <si>
    <t>Кабанова Ирина Александровна</t>
  </si>
  <si>
    <t>Лебедева Бажена Евгеньевна</t>
  </si>
  <si>
    <t>Ненахов Кирилл Александрович</t>
  </si>
  <si>
    <t>Панченко Ярослав Денисович</t>
  </si>
  <si>
    <t>Савельев Степан Сергеевич</t>
  </si>
  <si>
    <t>Семёнова Анастасия Владимировна</t>
  </si>
  <si>
    <t>Синицын Иван Дмитриевич</t>
  </si>
  <si>
    <t>Синицына Алина Денисовна</t>
  </si>
  <si>
    <t>Сурков Лев Денисович</t>
  </si>
  <si>
    <t>Тимошин Артём Владимирович</t>
  </si>
  <si>
    <t>Аманова Малика Советбековна</t>
  </si>
  <si>
    <t>9Б</t>
  </si>
  <si>
    <t>Воркун Любовь Денисовна</t>
  </si>
  <si>
    <t>Горбунова Анастасия Александровна</t>
  </si>
  <si>
    <t>Гордобоев Даниил Вадимович</t>
  </si>
  <si>
    <t>Демешкина Диана Дмитриевна</t>
  </si>
  <si>
    <t>Духовнова Дарья Викторовна</t>
  </si>
  <si>
    <t>Исаева Мария Дмитриевна</t>
  </si>
  <si>
    <t>Камышов Даниил Владимирович</t>
  </si>
  <si>
    <t>Китова Ксения Алексеевна</t>
  </si>
  <si>
    <t>Мартынова Полина Алексеевна</t>
  </si>
  <si>
    <t>Позднякова Софья Константиновна</t>
  </si>
  <si>
    <t>Романова Виктория Романовна</t>
  </si>
  <si>
    <t>Судакова Вероника Павловна</t>
  </si>
  <si>
    <t>Шангареев Михаил Алексеевич</t>
  </si>
  <si>
    <t>Шеина Анастасия Дмитриевна</t>
  </si>
  <si>
    <t>Вантеев Алексей Витальевич</t>
  </si>
  <si>
    <t>МАОУ СОШ2</t>
  </si>
  <si>
    <t>Гармаш Олег Александрович</t>
  </si>
  <si>
    <t>Денисов Богдан Вячеславович</t>
  </si>
  <si>
    <t>Домрачев Илья Сергеевич</t>
  </si>
  <si>
    <t>Донченко Никита Артемович</t>
  </si>
  <si>
    <t>Дрюмова Кира Романовна</t>
  </si>
  <si>
    <t>Дунаева Полина Алексеевна</t>
  </si>
  <si>
    <t>Майорова Екатерина Владимировна</t>
  </si>
  <si>
    <t>Старова Анастасия Романовна</t>
  </si>
  <si>
    <t>Токарева Екатерина Андреевна</t>
  </si>
  <si>
    <t>Федотов Никита Сергеевич</t>
  </si>
  <si>
    <t>Федорова Дарина Яковлевна</t>
  </si>
  <si>
    <t>Хрулева Анастасия Дмитриевна</t>
  </si>
  <si>
    <t>Царева Алиса Константиновна</t>
  </si>
  <si>
    <t>Якобсон Владислав Николаевич</t>
  </si>
  <si>
    <t>Андросов Андрей Витальевич</t>
  </si>
  <si>
    <t>Борзава Анна Александровна</t>
  </si>
  <si>
    <t>Бурмистрова Вероника Романовна</t>
  </si>
  <si>
    <t>Викулова Анастасия Евгеньевна</t>
  </si>
  <si>
    <t>Долматов Иван Александрович</t>
  </si>
  <si>
    <t>Полуянова Олеся Николаевна</t>
  </si>
  <si>
    <t>Синицын Андрей Дмитриевич</t>
  </si>
  <si>
    <t>Сызганова Юлия Григорьевна</t>
  </si>
  <si>
    <t>Талаева Алина Григорьевна</t>
  </si>
  <si>
    <t>Фадеев Александр Александрович</t>
  </si>
  <si>
    <t>Гулиева Анастасия Романовна</t>
  </si>
  <si>
    <t>МАОУ "СОШ № 5"</t>
  </si>
  <si>
    <t>5 "А"</t>
  </si>
  <si>
    <t>Тюхно Елена Николаевна</t>
  </si>
  <si>
    <t>Шмелёв Арсений Максимович</t>
  </si>
  <si>
    <t>5 "Б"</t>
  </si>
  <si>
    <t>Атюшина Юлия Викторовна</t>
  </si>
  <si>
    <t>Тресцова Оксана Алексеевна</t>
  </si>
  <si>
    <t>Климченко Софья Кирилловна</t>
  </si>
  <si>
    <t>Майер Анна Ивановна</t>
  </si>
  <si>
    <t>Ткаченко Полина Сергеевна</t>
  </si>
  <si>
    <t>Уварова Полина Сергеевна</t>
  </si>
  <si>
    <t>Тресцова Вероника Алексеевна</t>
  </si>
  <si>
    <t>7 "А"</t>
  </si>
  <si>
    <t>Яшина Анастасия Николаевна</t>
  </si>
  <si>
    <t>Миронычева Анастасия Антоновна</t>
  </si>
  <si>
    <t>7 "Б"</t>
  </si>
  <si>
    <t>Кулемякин Дмитрий Евгеньевич</t>
  </si>
  <si>
    <t>Быковский Кирилл Сергеевич</t>
  </si>
  <si>
    <t>Токарева Дарья Валерьевна</t>
  </si>
  <si>
    <t>Новиков Андрей Сергеевич</t>
  </si>
  <si>
    <t>Хлапушин Пётр Алексеевич</t>
  </si>
  <si>
    <t>Шерстнёва Надежда Константиновна</t>
  </si>
  <si>
    <t>8 "А"</t>
  </si>
  <si>
    <t>Жиганов Дмитрий Сергеевич</t>
  </si>
  <si>
    <t>Гладкова Анастасия Денисовна</t>
  </si>
  <si>
    <t>8 "Б"</t>
  </si>
  <si>
    <t>Лежнин Андрей Александрович</t>
  </si>
  <si>
    <t>Лукьянова Анастасия Сергеевна</t>
  </si>
  <si>
    <t>Спиридонова Анастасия Андреевна</t>
  </si>
  <si>
    <t>Зубанова Юлия Сергеевна</t>
  </si>
  <si>
    <t>Макеев Кирилл Дмитриевич</t>
  </si>
  <si>
    <t>Боброва Ирина Владиславовна</t>
  </si>
  <si>
    <t>Русакова Дарина Денисовна</t>
  </si>
  <si>
    <t>Яценко Елизавета Александровна</t>
  </si>
  <si>
    <t>Арефьева Яна Александровна</t>
  </si>
  <si>
    <t>Афанасьев Дмитрий Сергеевич</t>
  </si>
  <si>
    <t>Величко Максим Николаевич</t>
  </si>
  <si>
    <t>Морозова Юлия Тимофеевна</t>
  </si>
  <si>
    <t>9 "А"</t>
  </si>
  <si>
    <t>Преображенская Алёна Александровна</t>
  </si>
  <si>
    <t>9 "Б"</t>
  </si>
  <si>
    <t>Миронова Дарья Вадимовна</t>
  </si>
  <si>
    <t>Коваленко Беатриса Романовна</t>
  </si>
  <si>
    <t>Чиботарь Ксения Вячеславовна</t>
  </si>
  <si>
    <t>Кузнецова Анастасия Ромазановна</t>
  </si>
  <si>
    <t>Пекарева Виктория Сергеевна</t>
  </si>
  <si>
    <t>Мишаткина Анна Сергеевна</t>
  </si>
  <si>
    <t>Шувалова Дарья Николаевна</t>
  </si>
  <si>
    <t>Хлапушина Александра Алексеевна</t>
  </si>
  <si>
    <t>Андыбура Виктория Викторовна</t>
  </si>
  <si>
    <t>Гуриш Ярослав Васильевич</t>
  </si>
  <si>
    <t>Еремеев Геннадий Алексеевич</t>
  </si>
  <si>
    <t>Швачко Михаил Алексеевич</t>
  </si>
  <si>
    <t>Шайманов Матвей Русланович</t>
  </si>
  <si>
    <t>Шардина Мария Александровна</t>
  </si>
  <si>
    <t>Псарь Тимур Владимирович</t>
  </si>
  <si>
    <t>Родионов Никита Константинович</t>
  </si>
  <si>
    <t>Бирюкова Наталья Дмитриевна</t>
  </si>
  <si>
    <t>Мельникова Ксения Александровна</t>
  </si>
  <si>
    <t>Судакова Галина Геннадьевна</t>
  </si>
  <si>
    <t>Фефелова Александра Александровна</t>
  </si>
  <si>
    <t>Маслова Елизавета Андреевна</t>
  </si>
  <si>
    <t>Федотова Анастасия Евгеньевна</t>
  </si>
  <si>
    <t>Кутузов Роман Романович</t>
  </si>
  <si>
    <t>МАОУ СОШ26</t>
  </si>
  <si>
    <t>Погодина Марина Викт</t>
  </si>
  <si>
    <t>Иванова Алина Александровна</t>
  </si>
  <si>
    <t>Евстефеева Екатерина Николаевна</t>
  </si>
  <si>
    <t>Гулякина Мария Юрьевна</t>
  </si>
  <si>
    <t>МАОУ СОШ 26</t>
  </si>
  <si>
    <t>Шаталин Егор Олегович</t>
  </si>
  <si>
    <t>Чулисова Вероника Александровна</t>
  </si>
  <si>
    <t>Герасимова Яна Алексеевна</t>
  </si>
  <si>
    <t>Ляпина Анастасия Дмитриевна</t>
  </si>
  <si>
    <t>Кувшинов Вадим Александрович</t>
  </si>
  <si>
    <t>Кривулина Татьяна Викторовна</t>
  </si>
  <si>
    <t>Казакова Вероника Евгеньевна</t>
  </si>
  <si>
    <t>Мороз Полина Станиславовна</t>
  </si>
  <si>
    <t>Миронычев Даниил Александрович</t>
  </si>
  <si>
    <t>Погодина Марина Викторовна</t>
  </si>
  <si>
    <t>Солопов Алексей Вадимович</t>
  </si>
  <si>
    <t>Грачева Карина Алексеевна</t>
  </si>
  <si>
    <t>Рапопорт Варвара Ильинична</t>
  </si>
  <si>
    <t>Гамзаева Карина Игоревна</t>
  </si>
  <si>
    <t>Кочурова Камелия Алексеевна</t>
  </si>
  <si>
    <t>Кутузова Алина Денисовна</t>
  </si>
  <si>
    <t>Причинин Борис Зейдулахович</t>
  </si>
  <si>
    <t>Сидорова Василиса Владимировна</t>
  </si>
  <si>
    <t>Шапошников Михаил Дмитриевич</t>
  </si>
  <si>
    <t>Горелов Савелий Викторович</t>
  </si>
  <si>
    <t>Татаринова Марина Алексеевна</t>
  </si>
  <si>
    <t>Пчелин Александр Сергеевич</t>
  </si>
  <si>
    <t>Шикин Данил Сергеевич</t>
  </si>
  <si>
    <t>Ахметшина Алсу Ринатовна</t>
  </si>
  <si>
    <t>Бочкарёва Софья Владимировна</t>
  </si>
  <si>
    <t>МАОУ СОШ № 26</t>
  </si>
  <si>
    <t>Полянский Антон Борисович</t>
  </si>
  <si>
    <t>Кудрин Стас Дмитриевич</t>
  </si>
  <si>
    <t>Русаков Кирилл Владимирович</t>
  </si>
  <si>
    <t>Климов Семён Владимирович</t>
  </si>
  <si>
    <t>22</t>
  </si>
  <si>
    <t>Адинёва Анастасия Денисовна</t>
  </si>
  <si>
    <t>20,5</t>
  </si>
  <si>
    <t>Савина Мария Максимовна</t>
  </si>
  <si>
    <t>15</t>
  </si>
  <si>
    <t>Федотова Арина Евгеньевна</t>
  </si>
  <si>
    <t>Майорова Екатерина Алексеевна</t>
  </si>
  <si>
    <t>32,5</t>
  </si>
  <si>
    <t>Радченко Ксения Николаевна</t>
  </si>
  <si>
    <t>35,5</t>
  </si>
  <si>
    <t>Воронецкая Елизавета Олеговна</t>
  </si>
  <si>
    <t>31</t>
  </si>
  <si>
    <t>Кокунова Надежда Александровна</t>
  </si>
  <si>
    <t>33,5</t>
  </si>
  <si>
    <t>Малышева Софья Денисовна</t>
  </si>
  <si>
    <t>Лебедева Лилия Григорьевна</t>
  </si>
  <si>
    <t>Чумакова Александра Евгеньевна</t>
  </si>
  <si>
    <t>47,5</t>
  </si>
  <si>
    <t>Привезенцева Полина Павловна</t>
  </si>
  <si>
    <t>40,5</t>
  </si>
  <si>
    <t>Артёмов Никита Алексеевич</t>
  </si>
  <si>
    <t>45</t>
  </si>
  <si>
    <t>Алехно Елена Сергеевна</t>
  </si>
  <si>
    <t>Вдовенко Екатерина  Алексеевна</t>
  </si>
  <si>
    <t>Ерохина Диана Михайловна</t>
  </si>
  <si>
    <t>Матюнина Валерия  Евгеньевна</t>
  </si>
  <si>
    <t>Скворцова Марина Николавена</t>
  </si>
  <si>
    <t>Скворцова Полина Николаевна</t>
  </si>
  <si>
    <t>Комарова Анна Витальевна</t>
  </si>
  <si>
    <t>Черкесова Евгения Александровна</t>
  </si>
  <si>
    <t>Маркина Анастасия  Сергеевна</t>
  </si>
  <si>
    <t>Салихова Рената Фяритовна</t>
  </si>
  <si>
    <t>Землянская Анастасия Григорьевна</t>
  </si>
  <si>
    <t>Старкова Анна Сергеевна</t>
  </si>
  <si>
    <t>Погорелова Елизавета Алексеевна</t>
  </si>
  <si>
    <t>Мирзоян Ева Витальевна</t>
  </si>
  <si>
    <t>МАОУ СОШ № 28</t>
  </si>
  <si>
    <t>Хайченко Галина Леонидовна</t>
  </si>
  <si>
    <t>Сайгушкина Дарья Андреевна</t>
  </si>
  <si>
    <t>Барулина Наталья Владимировна</t>
  </si>
  <si>
    <t>Родионова Полина Сергеевна</t>
  </si>
  <si>
    <t>Мыцова Людмила Алексеевна</t>
  </si>
  <si>
    <t>Макулова Алиса Артемовна</t>
  </si>
  <si>
    <t>Демерчян Нэля Сергеевна</t>
  </si>
  <si>
    <t>Сафаров Самир Радикович</t>
  </si>
  <si>
    <t>Пинюгин Иван Юрьевич</t>
  </si>
  <si>
    <t>5Г</t>
  </si>
  <si>
    <t>Морошкина Ирина Олеговна</t>
  </si>
  <si>
    <t>Чернышова Анна Евгеньевна</t>
  </si>
  <si>
    <t>5Д</t>
  </si>
  <si>
    <t>Кудимова Марина Владимировна</t>
  </si>
  <si>
    <t>Костякова Анастасия Юрьевна</t>
  </si>
  <si>
    <t>Гурина Венера Айгизовна</t>
  </si>
  <si>
    <t>5Ж</t>
  </si>
  <si>
    <t>Тюсина Елизавета Дмитриевна</t>
  </si>
  <si>
    <t>Малько Анна Андреевна</t>
  </si>
  <si>
    <t>Клокова Арина Сергеевна</t>
  </si>
  <si>
    <t>5Е</t>
  </si>
  <si>
    <t>Вельдяева Полина Дмитриевна</t>
  </si>
  <si>
    <t>Решетова Анна Константиновна</t>
  </si>
  <si>
    <t>Бекетов Егор Андреевич</t>
  </si>
  <si>
    <t>Галимова Карина Марсовна</t>
  </si>
  <si>
    <t>Едельбаева Алена Монтоевна</t>
  </si>
  <si>
    <t>Яшина Ольга Сафаровна</t>
  </si>
  <si>
    <t>Пересунько Лев Алексеевич</t>
  </si>
  <si>
    <t>6Д</t>
  </si>
  <si>
    <t>Калинина Наталья Вячеславовна</t>
  </si>
  <si>
    <t>Ефанова Екатерина Дмитриевна</t>
  </si>
  <si>
    <t>Маркина Алеся Алексеевна</t>
  </si>
  <si>
    <t>Бабоев Рзы Эмин оглы</t>
  </si>
  <si>
    <t>Кочанова Ирина Вениаминовна</t>
  </si>
  <si>
    <t>Мамолина Арина Андреевна</t>
  </si>
  <si>
    <t>6Ж</t>
  </si>
  <si>
    <t>Швидский Глеб Олегович</t>
  </si>
  <si>
    <t>Чаусова Виктория Александровна</t>
  </si>
  <si>
    <t>Базарова Арина Эдуардовна</t>
  </si>
  <si>
    <t>Черняк Маргарита Николевна</t>
  </si>
  <si>
    <t>Якунин Роман Викторович</t>
  </si>
  <si>
    <t>Кульчевеня Ксения Владимировна</t>
  </si>
  <si>
    <t>Вишнякова Виктория Сергеевна</t>
  </si>
  <si>
    <t>Малацай Полина Семеновна</t>
  </si>
  <si>
    <t>6Е</t>
  </si>
  <si>
    <t>Шадрина Владислава Дмитриевна</t>
  </si>
  <si>
    <t>Ахсянова Юлия  Рамилевна</t>
  </si>
  <si>
    <t>МАОУ СОШ №28</t>
  </si>
  <si>
    <t>Клоков Кирилл Александрович</t>
  </si>
  <si>
    <t>Копысова Софья Алексеевна</t>
  </si>
  <si>
    <t>Кудакова Людмила Владимировна</t>
  </si>
  <si>
    <t>Муранцева Полина Денисовна</t>
  </si>
  <si>
    <t>Шиблева Арина Павловна</t>
  </si>
  <si>
    <t>Печавин Константин Алексеевич</t>
  </si>
  <si>
    <t>7Е</t>
  </si>
  <si>
    <t>Морошкина  Ирина Олеговна</t>
  </si>
  <si>
    <t>Верхова Алина Владимировна</t>
  </si>
  <si>
    <t>Романенко Екатерина Романовна</t>
  </si>
  <si>
    <t>МАОУСОШ №28</t>
  </si>
  <si>
    <t>Ширяева Наталья Алексеевна</t>
  </si>
  <si>
    <t>Пузакова Полина Сергеевна</t>
  </si>
  <si>
    <t>Коннова София Александровна</t>
  </si>
  <si>
    <t>ГазизулинаЭльвира Рашитовна</t>
  </si>
  <si>
    <t>Колесова Варвара Александровна</t>
  </si>
  <si>
    <t>Покрыщенко Михаил Александрович</t>
  </si>
  <si>
    <t>Морозов Данил Вячеславович</t>
  </si>
  <si>
    <t>Салаева Роза Амин кызы</t>
  </si>
  <si>
    <t>Садчикова Полина Дитриевна</t>
  </si>
  <si>
    <t>Никитина Ирина Николаевна</t>
  </si>
  <si>
    <t>Наруллаева Инесса Натиговна</t>
  </si>
  <si>
    <t>Батаева Анна Александровна</t>
  </si>
  <si>
    <t>Богаткина Виктория Павловна</t>
  </si>
  <si>
    <t>Зуйков Никита Сергеевич</t>
  </si>
  <si>
    <t>Джумаева Александра Фархадовна</t>
  </si>
  <si>
    <t>8Д</t>
  </si>
  <si>
    <t>Москвичев Тимофей Сергеевич</t>
  </si>
  <si>
    <t>Китова Валерия Вячеславовна</t>
  </si>
  <si>
    <t>Карбовская Анна Сергеевна</t>
  </si>
  <si>
    <t>Миронова Софья Олеговна</t>
  </si>
  <si>
    <t>Полтаренко Виктория Владимировна</t>
  </si>
  <si>
    <t>Кондратюк Маргарита Андреевна</t>
  </si>
  <si>
    <t>9Е</t>
  </si>
  <si>
    <t>Яковлева Дарья Денисовна</t>
  </si>
  <si>
    <t>9Г</t>
  </si>
  <si>
    <t>Рыбакова Наталья Олеговна</t>
  </si>
  <si>
    <t>Желтов Алексей Иванович</t>
  </si>
  <si>
    <t>Горева Ангелина Михайловна</t>
  </si>
  <si>
    <t>Жук Виктория Романовна</t>
  </si>
  <si>
    <t>Трушина Полина Сергеевна</t>
  </si>
  <si>
    <t>Пономарёва Алёна Сергеевна</t>
  </si>
  <si>
    <t>Шертаева Яна Вадимовна</t>
  </si>
  <si>
    <t>10 А</t>
  </si>
  <si>
    <t>Колосова Ирина Андреевна</t>
  </si>
  <si>
    <t>Бурмистров Никита Андреевия</t>
  </si>
  <si>
    <t>10 Б</t>
  </si>
  <si>
    <t>Проулочнова Ирина Сергеевна</t>
  </si>
  <si>
    <t>10 В</t>
  </si>
  <si>
    <t>Менжега Вероника Романовна</t>
  </si>
  <si>
    <t>Быков Вадим Александрович</t>
  </si>
  <si>
    <t>Волкова Диана Валентиновна</t>
  </si>
  <si>
    <t>Стельмах Екатерина Денисовна</t>
  </si>
  <si>
    <t>Лихачева Мария Александровна</t>
  </si>
  <si>
    <t>11 В</t>
  </si>
  <si>
    <t>Никитина  Ирина Николаевна</t>
  </si>
  <si>
    <t>Спицына Мария Дмитриевна</t>
  </si>
  <si>
    <t>Кондрашова Алина Руслановна</t>
  </si>
  <si>
    <t>Малянова Елена Юрьевна</t>
  </si>
  <si>
    <t>11 Б</t>
  </si>
  <si>
    <t>Понявин Егор Олегович</t>
  </si>
  <si>
    <t>Мурзакова Александра Алексеевна</t>
  </si>
  <si>
    <t>МАОУ СОШ № 19</t>
  </si>
  <si>
    <t>Савлова Любовь Вениаминовна</t>
  </si>
  <si>
    <t>Гнусина Варвара Вадимовна</t>
  </si>
  <si>
    <t>Лебедева Арина Ивановна</t>
  </si>
  <si>
    <t>Корчина Малана Александровна</t>
  </si>
  <si>
    <t>Худавердиева Айсун Анвар кызы</t>
  </si>
  <si>
    <t>Серова Вероника Александровна</t>
  </si>
  <si>
    <t>Колоскова Анастасия Владимировна</t>
  </si>
  <si>
    <t>6а</t>
  </si>
  <si>
    <t>Кобликов Степан Алексеевич</t>
  </si>
  <si>
    <t>МАОУ СОШ №19</t>
  </si>
  <si>
    <t>Зверева Ольга Викторовна</t>
  </si>
  <si>
    <t>Денисова София Дмитриевна</t>
  </si>
  <si>
    <t>Гордеева Ксения Андреевна</t>
  </si>
  <si>
    <t>Смотров Андрей Валерьевич</t>
  </si>
  <si>
    <t>Соловьева Полина Александровна</t>
  </si>
  <si>
    <t>Кравцова Софья Александровна</t>
  </si>
  <si>
    <t>Солодухин Михаил Васильевич</t>
  </si>
  <si>
    <t>Копырзова Полина Дмитриевна</t>
  </si>
  <si>
    <t>Букалова Ольга Владимировна</t>
  </si>
  <si>
    <t>Кукуруза Владислав Андреевич</t>
  </si>
  <si>
    <t>Пономарева Анастасия Евгеньевна</t>
  </si>
  <si>
    <t>Черемных Арина Георгиевна</t>
  </si>
  <si>
    <t>Козлова Алина Витальевна</t>
  </si>
  <si>
    <t>Шашкин Владислав Анатольевич</t>
  </si>
  <si>
    <t>Роскита Егор Романович</t>
  </si>
  <si>
    <t>Ходарева Мария Владимировна</t>
  </si>
  <si>
    <t>Сагалиева Александра Александровна</t>
  </si>
  <si>
    <t>Горюнова Татьяна Евгеньевна</t>
  </si>
  <si>
    <t>Шибко Артём Васильевич</t>
  </si>
  <si>
    <t>Лебедев Александр Иванович</t>
  </si>
  <si>
    <t>Хамардюк Софья Алексеевна</t>
  </si>
  <si>
    <t>Бутенко Алиса денисовна</t>
  </si>
  <si>
    <t>Скудина Виктория Михайловна</t>
  </si>
  <si>
    <t>Клочкова Валерия Павловна</t>
  </si>
  <si>
    <t>Полосухина Инна Анатольевна</t>
  </si>
  <si>
    <t>Бурцева Елизавета Михайловна</t>
  </si>
  <si>
    <t>Назарова Анастасия Васильевна</t>
  </si>
  <si>
    <t>Блинов  Егор Алексеевич</t>
  </si>
  <si>
    <t>Лысенкова Алина Юрьевна</t>
  </si>
  <si>
    <t>Парнякова Дарья Дмитриевна</t>
  </si>
  <si>
    <t>Орлова Анастасия Александровна</t>
  </si>
  <si>
    <t>Димитриева Полина Сергеевна</t>
  </si>
  <si>
    <t>Изюмова Александра Евгеньевна</t>
  </si>
  <si>
    <t>Зайцев Никита Александрович</t>
  </si>
  <si>
    <t>Саблина Виктория Алексеевна</t>
  </si>
  <si>
    <t>Мартыненков Кирилл Валерьевич</t>
  </si>
  <si>
    <t>Лебедев Алексей Иванович</t>
  </si>
  <si>
    <t>Орлов Артем Максимович</t>
  </si>
  <si>
    <t>Сярккинен Родион Романович</t>
  </si>
  <si>
    <t>Матказина Софья Евгеньевна</t>
  </si>
  <si>
    <t>Лисина Виктория Александровна</t>
  </si>
  <si>
    <t>Агеев Никита Витальевич</t>
  </si>
  <si>
    <t>Клементьева Кристина Сергеевна</t>
  </si>
  <si>
    <t>Макарчук Виктроия Сергеевна</t>
  </si>
  <si>
    <t>Кудашова Мария Сергеевна</t>
  </si>
  <si>
    <t>Макеева Анастасия Сергеевна</t>
  </si>
  <si>
    <t>Сярккинен Виталий Романович</t>
  </si>
  <si>
    <t>Сторожева Валерия Сергеевна</t>
  </si>
  <si>
    <t>Ситнова Виктория Максимовна</t>
  </si>
  <si>
    <t>Бахитова Наталья Олеговна</t>
  </si>
  <si>
    <t>Плугина Софья Анатольевна</t>
  </si>
  <si>
    <t>Глазкова Диана Дмитриевна</t>
  </si>
  <si>
    <t>МАОУ Лицей №1</t>
  </si>
  <si>
    <t>Аюпова Алия Якуповна</t>
  </si>
  <si>
    <t>Журчихина Александра Александровна</t>
  </si>
  <si>
    <t>Зарецкая Полина Евгеньевна</t>
  </si>
  <si>
    <t>Зимина Софья Николаевна</t>
  </si>
  <si>
    <t>Коряева Вероника Владимировна</t>
  </si>
  <si>
    <t>Мосолова Софья Тимуровна</t>
  </si>
  <si>
    <t>Шморгун Диана Денисовна</t>
  </si>
  <si>
    <t>Бурмистрова Софья Денисовна</t>
  </si>
  <si>
    <t>Гусева Алёна Юрьевна</t>
  </si>
  <si>
    <t>Кольцов Вадим Вячеславович</t>
  </si>
  <si>
    <t>Ларченко Дана Сергеевна</t>
  </si>
  <si>
    <t>Саенкова Татьяна Васильевна</t>
  </si>
  <si>
    <t>Томшина Анастасия Сергеевна</t>
  </si>
  <si>
    <t>Чернов Артем Иванович</t>
  </si>
  <si>
    <t>Безрукова  Александра Алексеевна</t>
  </si>
  <si>
    <t>Свиридова Ольга Григорьевна</t>
  </si>
  <si>
    <t>Лисицына Ольга Кирилловна</t>
  </si>
  <si>
    <t>Силенко Софья Ивановна</t>
  </si>
  <si>
    <t>Рагулин Владислав Юрьевич</t>
  </si>
  <si>
    <t>Тихонова Алёна Олеговна</t>
  </si>
  <si>
    <t>Бедноношвили Мария Дмитриевна</t>
  </si>
  <si>
    <t>Лоханова Елена Владимировна</t>
  </si>
  <si>
    <t>Болотова Дарья Антоновна</t>
  </si>
  <si>
    <t>Володина Алёна Евгеньевна</t>
  </si>
  <si>
    <t>Горин Егор Алексеевич</t>
  </si>
  <si>
    <t>Губская Софья Михайловна</t>
  </si>
  <si>
    <t>Иванова Кира Дмитриевна</t>
  </si>
  <si>
    <t>Козин Кирилл Александрович</t>
  </si>
  <si>
    <t>Козина  Лада Олеговна</t>
  </si>
  <si>
    <t>Лакаева Варвара Дмитриевна</t>
  </si>
  <si>
    <t>Маслов Тимофей Дмитриевич</t>
  </si>
  <si>
    <t>Негоица Полина Александровна</t>
  </si>
  <si>
    <t>Ознобшина Анна Сергеевна</t>
  </si>
  <si>
    <t>Подпасков Тимофей Викторович</t>
  </si>
  <si>
    <t>Родионова  Полина  Сергеевна</t>
  </si>
  <si>
    <t>Смирнова Мария Алексеевна</t>
  </si>
  <si>
    <t>Смышляев Никита Денисович</t>
  </si>
  <si>
    <t>Степанова Ольга Владимировна</t>
  </si>
  <si>
    <t>Терешкина Полина Алексеевна</t>
  </si>
  <si>
    <t>Токарева Дарина Андреевна</t>
  </si>
  <si>
    <t>Федорченко Василиса Дмитриевна</t>
  </si>
  <si>
    <t>Фетисов Николай Александрович</t>
  </si>
  <si>
    <t>Горшунова Марина Максимовна</t>
  </si>
  <si>
    <t>Дорожкина София Алексеевна</t>
  </si>
  <si>
    <t>Киселева  Софья Денисовна</t>
  </si>
  <si>
    <t>Латанов Кирилл Сергеевич</t>
  </si>
  <si>
    <t>Мусаев Эльдар Маратович</t>
  </si>
  <si>
    <t>Панькова Елизавета Сергеевна</t>
  </si>
  <si>
    <t>Суханова Ева Дмитриевна</t>
  </si>
  <si>
    <t>Цепляев Леонид Алексеевич</t>
  </si>
  <si>
    <t>Булатов Даниил Дмитриевич</t>
  </si>
  <si>
    <t>Скачкова Екатерина Николаевна</t>
  </si>
  <si>
    <t>Грешнов Лев Сергеевич</t>
  </si>
  <si>
    <t>Губер Кристина Васильевна</t>
  </si>
  <si>
    <t>Дворянкин Тимофей Тимофеевич</t>
  </si>
  <si>
    <t>Еремина Эвелина Егоровна</t>
  </si>
  <si>
    <t>Исаев-Удалов Арсений Евгеньевич</t>
  </si>
  <si>
    <t>Колечкин Глеб Дмитриевич</t>
  </si>
  <si>
    <t>Копать Никита Сергеевич</t>
  </si>
  <si>
    <t>Кочкалова Лидия Романовна</t>
  </si>
  <si>
    <t>Кошелева Василиса Николаевна</t>
  </si>
  <si>
    <t>Ледовская  Екатерина Алексеевна</t>
  </si>
  <si>
    <t>Морозов Валерий Владиславович</t>
  </si>
  <si>
    <t>Мухина Маргарита Владимировна</t>
  </si>
  <si>
    <t>Платонова Вера Романовна</t>
  </si>
  <si>
    <t>Руссков Тимофей Владимирович</t>
  </si>
  <si>
    <t>Сальникова Алла Дмитриевна</t>
  </si>
  <si>
    <t>Янина Злата Игоревна</t>
  </si>
  <si>
    <t>Еременко Алексей Юрьевич</t>
  </si>
  <si>
    <t>Матвеев Дмитрий Витальевич</t>
  </si>
  <si>
    <t>Мочалова Полина Юрьевна</t>
  </si>
  <si>
    <t>Ненахов Артём Дмитриевич</t>
  </si>
  <si>
    <t>Рамазанова Регина Дамировна</t>
  </si>
  <si>
    <t>Старкова Елизавета Дмитриевна</t>
  </si>
  <si>
    <t>Урсу Полина Александровна</t>
  </si>
  <si>
    <t>Александрова Анастасия Алексеевна</t>
  </si>
  <si>
    <t>Галиев Вадим Рустамович</t>
  </si>
  <si>
    <t>Гребенева Алина Евгеньевна</t>
  </si>
  <si>
    <t>Дюжева Милана Николаевна</t>
  </si>
  <si>
    <t>Карпочев Матвей Николаевич</t>
  </si>
  <si>
    <t>Корнеев Никита Романович</t>
  </si>
  <si>
    <t>Котляров Даниил Андреевич</t>
  </si>
  <si>
    <t>Курилова Елена  Александровна</t>
  </si>
  <si>
    <t>Курлова Екатерина Алексеевна</t>
  </si>
  <si>
    <t>Лайло  Василиса Викторовна</t>
  </si>
  <si>
    <t>Локтева Ольга Викторовна</t>
  </si>
  <si>
    <t>Лятина  Арина Александровна</t>
  </si>
  <si>
    <t>Маркина Мария Андреевна</t>
  </si>
  <si>
    <t>Михайловский Илья  Андреевич</t>
  </si>
  <si>
    <t>Наумкина Мария Антоновна</t>
  </si>
  <si>
    <t>Родионова  Полина  Антоновна</t>
  </si>
  <si>
    <t>Сергеев  Семён Владимирович</t>
  </si>
  <si>
    <t>Сочнева  Варвара Петровна</t>
  </si>
  <si>
    <t>Тихонов  Макар  Владимирович</t>
  </si>
  <si>
    <t>Штефан  Алексей Антонович</t>
  </si>
  <si>
    <t>Ярцев  Семён Алексеевич</t>
  </si>
  <si>
    <t>Бронников Арсений Антонович</t>
  </si>
  <si>
    <t>Васильев Руслан Алексеевич</t>
  </si>
  <si>
    <t>Владыко Дарья  Александровна</t>
  </si>
  <si>
    <t>Колпакова Анастасия Александровна</t>
  </si>
  <si>
    <t>Соколова Анастасия Александровна</t>
  </si>
  <si>
    <t>Судома Дарья Владимировна</t>
  </si>
  <si>
    <t>Веретенникова Виктория Владимировна</t>
  </si>
  <si>
    <t>Ксенафонтова  Ксения Михайловна</t>
  </si>
  <si>
    <t>Куницкая Кира Максимовна</t>
  </si>
  <si>
    <t>Маризов Дмитрий Алексеевич</t>
  </si>
  <si>
    <t>Сементьева Ирина Александровна</t>
  </si>
  <si>
    <t>Тимошенко  Софья Юрьевна</t>
  </si>
  <si>
    <t>Черных Яна Сергеевна</t>
  </si>
  <si>
    <t>Гужина  Диана Дмитриевна</t>
  </si>
  <si>
    <t>7Г</t>
  </si>
  <si>
    <t>Шарова Татьяна Владимировна</t>
  </si>
  <si>
    <t>Демидова  Софья  Викторовна</t>
  </si>
  <si>
    <t>Дубнова София Ивановна</t>
  </si>
  <si>
    <t>Иванов Серафим Дмитриевич</t>
  </si>
  <si>
    <t>Малышев Семён Андреевич</t>
  </si>
  <si>
    <t>Неретина Юлия Андреевна</t>
  </si>
  <si>
    <t>Никитин  Ян Константинович</t>
  </si>
  <si>
    <t>Сергеев Петр Дмитриевич</t>
  </si>
  <si>
    <t>Скрынник Павел Евгеньевич</t>
  </si>
  <si>
    <t>Александрова Ксения Евгеньевна</t>
  </si>
  <si>
    <t>Архиреева София Олеговна</t>
  </si>
  <si>
    <t>Белякова Яна Александровна</t>
  </si>
  <si>
    <t>Бойко Алина Александровна</t>
  </si>
  <si>
    <t>Ваганенко Тимофей Николаевич</t>
  </si>
  <si>
    <t>Зуева Полина Антоновна</t>
  </si>
  <si>
    <t>Лаврова Ярослава Игоревна</t>
  </si>
  <si>
    <t>Островчук Роман Иванович</t>
  </si>
  <si>
    <t>Полищук Егор Андреевич</t>
  </si>
  <si>
    <t>Птухин Андрей Владимирович</t>
  </si>
  <si>
    <t>Пузырева Вероника Евгеньевна</t>
  </si>
  <si>
    <t>Пылева Кира Сергеевна</t>
  </si>
  <si>
    <t>Сазанова Дарья Романовна</t>
  </si>
  <si>
    <t>Сотникова Анастасия Павловна</t>
  </si>
  <si>
    <t>Тарасова Анастасия Петровна</t>
  </si>
  <si>
    <t>Урсул  Марина Олеговна</t>
  </si>
  <si>
    <t>Христолюбов Александр Евгеньевич</t>
  </si>
  <si>
    <t>Чумак Мария Николаевна</t>
  </si>
  <si>
    <t>Иванникова Эвелина Александровна</t>
  </si>
  <si>
    <t>Кислова София Владимировна</t>
  </si>
  <si>
    <t>Лобанова  Анна Сергеевна</t>
  </si>
  <si>
    <t>Маркелова  Владислава Владимировна</t>
  </si>
  <si>
    <t>Соловьева София Романовна</t>
  </si>
  <si>
    <t>Шмелев Владислав Сергеевич</t>
  </si>
  <si>
    <t>Березкин Вячеслав Антонович</t>
  </si>
  <si>
    <t>Ильмухина Анна Михайловна</t>
  </si>
  <si>
    <t>Исаева Диана Денисовна</t>
  </si>
  <si>
    <t>Ожигина Софья Сергеевна</t>
  </si>
  <si>
    <t>Пантелеев  Иван Евгеньевич</t>
  </si>
  <si>
    <t>Вяльчина Есения Алексеевна</t>
  </si>
  <si>
    <t>Шашкина Татьяна Андреевна</t>
  </si>
  <si>
    <t>Подгорнова Алёна Юрьевна</t>
  </si>
  <si>
    <t>Головина Ирина Алексеевна</t>
  </si>
  <si>
    <t>Дозорова Милана Павловна</t>
  </si>
  <si>
    <t>Салтыкова Ксения Ивановна</t>
  </si>
  <si>
    <t>Третьякова Екатерина Михайловна</t>
  </si>
  <si>
    <t>Халилова  Юлия Романовна</t>
  </si>
  <si>
    <t>Гусева  Екатерина Дмитриевна</t>
  </si>
  <si>
    <t>Толкачева Лидия Павловна</t>
  </si>
  <si>
    <t>Леонтьева Полина  Николаевна</t>
  </si>
  <si>
    <t>Решетова Анна Алексеевна</t>
  </si>
  <si>
    <t>Свиридов Виктор Иванович</t>
  </si>
  <si>
    <t>Толкачев Евгений Андреевич</t>
  </si>
  <si>
    <t>Щербакова Полина Витальевна</t>
  </si>
  <si>
    <t>Ерпылев Иван Алексеевич</t>
  </si>
  <si>
    <t>Радионова Анна Сергеевна</t>
  </si>
  <si>
    <t>Баймурзина Дарина Данияровна</t>
  </si>
  <si>
    <t>Боровкова Анастасия Олеговна</t>
  </si>
  <si>
    <t>Бузукин Александр Александрович</t>
  </si>
  <si>
    <t>Верещагин Аркадий Романович</t>
  </si>
  <si>
    <t>Ежова Екатерина Андреевна</t>
  </si>
  <si>
    <t>Зайнуллина Алия Дамировна</t>
  </si>
  <si>
    <t>Зыкова Мария Васильевна</t>
  </si>
  <si>
    <t>Кулагина Мария Евгеньевна</t>
  </si>
  <si>
    <t>Мамченко Софья Анатольевна</t>
  </si>
  <si>
    <t>Матвеев Вадим Вячеславович</t>
  </si>
  <si>
    <t>Морев Кирилл Алексеевич</t>
  </si>
  <si>
    <t>Смирнова Вероника Александровна</t>
  </si>
  <si>
    <t>Умершев  Матвей Алексеевич</t>
  </si>
  <si>
    <t>Шерегеда Софья Ильинична</t>
  </si>
  <si>
    <t>Трещев Антон  Сергеевич</t>
  </si>
  <si>
    <t>Перфилова Наталья Николаевна</t>
  </si>
  <si>
    <t>Бирверт Макар Владимирович</t>
  </si>
  <si>
    <t>МАОУ СОШ №16</t>
  </si>
  <si>
    <t>Сыражова Людмила Федоровна</t>
  </si>
  <si>
    <t>Журавина Полина Владимировна</t>
  </si>
  <si>
    <t>Исайкина Екатерина Сергеевна</t>
  </si>
  <si>
    <t>Казакова Анна Сергеевна</t>
  </si>
  <si>
    <t>Лушников Никита Сергеевич</t>
  </si>
  <si>
    <t>Мохов Егор Алексеевич</t>
  </si>
  <si>
    <t>Неботова Дарья Ивановна</t>
  </si>
  <si>
    <t>Никитин Глеб Николаевич</t>
  </si>
  <si>
    <t>Офицына Анастасия Валерьевна</t>
  </si>
  <si>
    <t>Прокофьева Анастасия Кирилловна</t>
  </si>
  <si>
    <t>Похмельных Анастасия Александровна</t>
  </si>
  <si>
    <t>Синицын Иван Александрович</t>
  </si>
  <si>
    <t>Слипко Тимофей Сергеевич</t>
  </si>
  <si>
    <t>Толчеев Василий Вячеславович</t>
  </si>
  <si>
    <t>Чушкин Дмитрий Александрович</t>
  </si>
  <si>
    <t>Шапошников Алексей Сергеевич</t>
  </si>
  <si>
    <t>Гасымова Сабина Сеймуровна</t>
  </si>
  <si>
    <t>Дмитриев Павел Дмитриевич</t>
  </si>
  <si>
    <t>Жулева Ирина Евгеньевна</t>
  </si>
  <si>
    <t>Тимофеева Александра Дмитреевна</t>
  </si>
  <si>
    <t>Сагадиева Эльвира Николаевна</t>
  </si>
  <si>
    <t>Богородская Мария Александровна</t>
  </si>
  <si>
    <t>Курушин Степан Александрович</t>
  </si>
  <si>
    <t>Евстефеева Татьяна Алексеевна</t>
  </si>
  <si>
    <t>Варданян Ангелина Геламовна</t>
  </si>
  <si>
    <t>Шкакин Ярослав Игоревич</t>
  </si>
  <si>
    <t>Курносова Валерия Романовна</t>
  </si>
  <si>
    <t>Перелыгина Анастасия Евгеньевна</t>
  </si>
  <si>
    <t>Левандин Роман Евгеньевич</t>
  </si>
  <si>
    <t>Политов Сергей Сергеевич</t>
  </si>
  <si>
    <t>Неструева Ксения Дмитреевна</t>
  </si>
  <si>
    <t>Пересыпкин Александр Сергеевич</t>
  </si>
  <si>
    <t xml:space="preserve">Дерецкая Маргарита Сергеевна </t>
  </si>
  <si>
    <t>Палагутин Матвей Антонович</t>
  </si>
  <si>
    <t>Петренко Алена Владимировна</t>
  </si>
  <si>
    <t>Ёкшина Алиса Андреевна</t>
  </si>
  <si>
    <t>Палагутин Семен Антонович</t>
  </si>
  <si>
    <t>Бутринов Ярослав Андреевич</t>
  </si>
  <si>
    <t>Круглова Анастасия Романовна</t>
  </si>
  <si>
    <t>Богатырева Анастасия Романовна</t>
  </si>
  <si>
    <t>МАОУ СОШ № 16</t>
  </si>
  <si>
    <t>Фисивная Любовь Павловна</t>
  </si>
  <si>
    <t>Бычкова Полина Сергеевна</t>
  </si>
  <si>
    <t>Горшков Ярослав Романович</t>
  </si>
  <si>
    <t>Грачева Юлия Дмитриевна</t>
  </si>
  <si>
    <t xml:space="preserve">Громова Софья Андреевна </t>
  </si>
  <si>
    <t>Казнин Ярослав Игоревич</t>
  </si>
  <si>
    <t>Козлов Денис Русланович</t>
  </si>
  <si>
    <t>Кравцова Виктория Викторовна</t>
  </si>
  <si>
    <t>Легошина Екатерина Александровна</t>
  </si>
  <si>
    <t>Логунов Артём Сергеевич</t>
  </si>
  <si>
    <t>Макарова Елизавета Владимировна</t>
  </si>
  <si>
    <t>Медведев Сергей Александрович</t>
  </si>
  <si>
    <t>Мошинская Кира Вадимовна</t>
  </si>
  <si>
    <t>Семенова Яна Алексеевна</t>
  </si>
  <si>
    <t>Уткин Михаил Сергеевич</t>
  </si>
  <si>
    <t>Феоктистов Никита Александрович</t>
  </si>
  <si>
    <t>Черняев Владислав Андреевич</t>
  </si>
  <si>
    <t>Чубанова Дария Валерьевна</t>
  </si>
  <si>
    <t>Назарова Александра Николаевна</t>
  </si>
  <si>
    <t>Пысина Татьяна Александровна</t>
  </si>
  <si>
    <t>Бадаев Даниэль Ринатович</t>
  </si>
  <si>
    <t>Мосеев Сергей Васильевич</t>
  </si>
  <si>
    <t>Краснов Максим Сергеевич</t>
  </si>
  <si>
    <t>Малыгин Никита Андреевич</t>
  </si>
  <si>
    <t>Кутейкина Екатерина Максимовна</t>
  </si>
  <si>
    <t>Драгунова Александра Николаевна</t>
  </si>
  <si>
    <t>Клоков Иван Владимирович</t>
  </si>
  <si>
    <t>Пашкова Наталья Михайловна</t>
  </si>
  <si>
    <t>Балалина Яна Сергеевна</t>
  </si>
  <si>
    <t>Козлова Вероника Александровна</t>
  </si>
  <si>
    <t>Макарова Мария Александровна</t>
  </si>
  <si>
    <t>Кондрашова Полина Алексеевна</t>
  </si>
  <si>
    <t>Сафарова Дарина Илдаровна</t>
  </si>
  <si>
    <t>Вологина Людмила Витальевна</t>
  </si>
  <si>
    <t>Попова Виктория Федоровна</t>
  </si>
  <si>
    <t>Совина Тамара Михайловна</t>
  </si>
  <si>
    <t>Полторак Елизавета Владимировна</t>
  </si>
  <si>
    <t>Кобзева Валерия Романовна</t>
  </si>
  <si>
    <t>Гришанова Полина Максимовна</t>
  </si>
  <si>
    <t>Пысина Яна Дмитриевна</t>
  </si>
  <si>
    <t>Кустова София Андреевна</t>
  </si>
  <si>
    <t>Кузьмина Камила Ильнуровна</t>
  </si>
  <si>
    <t>Суркова Екатерина Юрьевна</t>
  </si>
  <si>
    <t>Сафонова Кристина Дмитриевна</t>
  </si>
  <si>
    <t xml:space="preserve">Савина Тамара Михайловна </t>
  </si>
  <si>
    <t>Удалов Данила</t>
  </si>
  <si>
    <t>Лысова Валерия Денисовна</t>
  </si>
  <si>
    <t>Мерзлякова Эвелина</t>
  </si>
  <si>
    <t>Мефёдов Павел Иванович</t>
  </si>
  <si>
    <t>Гулевич Вероника Максимовна</t>
  </si>
  <si>
    <t>Гордиенко Жанна Алексеевна</t>
  </si>
  <si>
    <t>Гагарина Дарья Игоревна</t>
  </si>
  <si>
    <t>Муртазина Милана Дамировна</t>
  </si>
  <si>
    <t>Радионов Иван Алексеевич</t>
  </si>
  <si>
    <t>Тимофеева Марина Андреевна</t>
  </si>
  <si>
    <t>Угрюмова Мария</t>
  </si>
  <si>
    <t>Шаронов Егор Андреевич</t>
  </si>
  <si>
    <t>Панина ВероникаАлександровна</t>
  </si>
  <si>
    <t>Полицына Полина Алексеевна</t>
  </si>
  <si>
    <t>Решетарская Виктория Васильевна</t>
  </si>
  <si>
    <t>Сенотова полина сергеевна</t>
  </si>
  <si>
    <t>Хаметова Алина Вячеславовна</t>
  </si>
  <si>
    <t>Гурин Тимофей Алексеевич</t>
  </si>
  <si>
    <t>Долгова Анастасия Дмитриевна</t>
  </si>
  <si>
    <t>Емельянов Вадим Владимирович</t>
  </si>
  <si>
    <t>Плечёв Дмитрий Андреевич</t>
  </si>
  <si>
    <t>Стенковая Анна Юрьевна</t>
  </si>
  <si>
    <t>Токсарова Виктория Владимировна</t>
  </si>
  <si>
    <t>Хоменко Ксения Владимировна</t>
  </si>
  <si>
    <t>Шалаева Василина Антоновна</t>
  </si>
  <si>
    <t>Шемякин Егор Андреевич</t>
  </si>
  <si>
    <t>Куракова Яна Сергеевна</t>
  </si>
  <si>
    <t>Жданова Софья Максимовна</t>
  </si>
  <si>
    <t>Колесова Мария Алексеевна</t>
  </si>
  <si>
    <t>Анисимова Анастасия Анатольевна</t>
  </si>
  <si>
    <t>Муравьёва Полина Андреевна</t>
  </si>
  <si>
    <t>Раевская Мария Александровна</t>
  </si>
  <si>
    <t>Удилова Дарья Андреевна</t>
  </si>
  <si>
    <t>Пахомова Алина Максимовна</t>
  </si>
  <si>
    <t>Неботова Варвара Ивановна</t>
  </si>
  <si>
    <t>Зуева Екатерина Дмитриевна</t>
  </si>
  <si>
    <t>Тикова Ева Вадимовна</t>
  </si>
  <si>
    <t>Захарова Алина Сергеевна</t>
  </si>
  <si>
    <t xml:space="preserve">Александрова Дарья Игоревна </t>
  </si>
  <si>
    <t>Короткова Дарья Александровна</t>
  </si>
  <si>
    <t>Тарасова Дарья Евгеньевна</t>
  </si>
  <si>
    <t>Каленова Екатерина Вячеславовна</t>
  </si>
  <si>
    <t xml:space="preserve">Сахнова Софья Алексеевна </t>
  </si>
  <si>
    <t>Соломина Кира</t>
  </si>
  <si>
    <t>Рябчиков Сергей Алексеевич</t>
  </si>
  <si>
    <t xml:space="preserve">Салехин Кирилл Александрович </t>
  </si>
  <si>
    <t>Чернышова Ксения Дмитриевна</t>
  </si>
  <si>
    <t xml:space="preserve">Пурынзина Вероника Вячеславовна </t>
  </si>
  <si>
    <t>Кайль Вероника Дмитриевна</t>
  </si>
  <si>
    <t xml:space="preserve">Абдулина Софья Романовна </t>
  </si>
  <si>
    <t xml:space="preserve">Шулакова Валерия Валерьевна </t>
  </si>
  <si>
    <t>Моргунова Виктория Вячеславовна</t>
  </si>
  <si>
    <t>Бухвостов Вадим Владимирович</t>
  </si>
  <si>
    <t>Башаев Артем Алексеевич</t>
  </si>
  <si>
    <t>Хлебникова Екатерина Владимировна</t>
  </si>
  <si>
    <t>Введенская Екатерина Сергеевна</t>
  </si>
  <si>
    <t>Рудоман Даниил Алексеевич</t>
  </si>
  <si>
    <t>Ронжина Софья Павловна</t>
  </si>
  <si>
    <t>Серякина Вероника Алексеевна</t>
  </si>
  <si>
    <t>Овчинникова Дарья Олеговна</t>
  </si>
  <si>
    <t>Холкина Полина Олеговна</t>
  </si>
  <si>
    <t>Турухин Алексей Дмитриевич</t>
  </si>
  <si>
    <t>Пегова Надежда Романовна</t>
  </si>
  <si>
    <t>Куркина Екатерина Андреевна</t>
  </si>
  <si>
    <t>Шиерман Дарья Андреевна</t>
  </si>
  <si>
    <t>Марченко Дарья Сергеевна</t>
  </si>
  <si>
    <t>Кондратьев Роман Викторович</t>
  </si>
  <si>
    <t>МАОУ СОШ № 3</t>
  </si>
  <si>
    <t>5 Б</t>
  </si>
  <si>
    <t>Качалина Ольга Валерьевна</t>
  </si>
  <si>
    <t>Макарова Анна Ивановна</t>
  </si>
  <si>
    <t>Меньшенина Виктория Алексеевна</t>
  </si>
  <si>
    <t>5 А</t>
  </si>
  <si>
    <t>Абдуллаева Лейла Алтаевна</t>
  </si>
  <si>
    <t xml:space="preserve"> Никитина Ольга Романовна</t>
  </si>
  <si>
    <t>Галишников Артем Евгеньевич</t>
  </si>
  <si>
    <t>Герасимова Анжелика Игоревна</t>
  </si>
  <si>
    <t>Самигулина Анна Анатольевна</t>
  </si>
  <si>
    <t>Чумаков Евггений Алексеевич</t>
  </si>
  <si>
    <t>Васенина Арина Александровна</t>
  </si>
  <si>
    <t>Матвеева Наталья Владимировна</t>
  </si>
  <si>
    <t>Жукова Виктория Владимировна</t>
  </si>
  <si>
    <t>Кузахметов Руслан Хамитович</t>
  </si>
  <si>
    <t>Репина Кира Дмитриевна</t>
  </si>
  <si>
    <t>Тугушева Адиля Ринатовна</t>
  </si>
  <si>
    <t>Целищева Марина Сергеевна</t>
  </si>
  <si>
    <t>Иложева Валерия Андреевна</t>
  </si>
  <si>
    <t>Уринова Наталья Николаевна</t>
  </si>
  <si>
    <t>Кильдеева Амина Ринатовна</t>
  </si>
  <si>
    <t>Крепостнова Валерия Евгеньевна</t>
  </si>
  <si>
    <t>Мизюкалина Ангелина Анатольевна</t>
  </si>
  <si>
    <t>Никитин Павел Андреевич</t>
  </si>
  <si>
    <t>Лапшов Артем Дмитриевич</t>
  </si>
  <si>
    <t>Левошина Анастасия Владимировна</t>
  </si>
  <si>
    <t>Пастухова Екатерина Эдуардовна</t>
  </si>
  <si>
    <t xml:space="preserve">9А </t>
  </si>
  <si>
    <t>Регуш Дарья Ильинична</t>
  </si>
  <si>
    <t>Килина Виктория Владиславовна</t>
  </si>
  <si>
    <t>Струкова Анастасия Сергеевна</t>
  </si>
  <si>
    <t>Серова Анна владимировна</t>
  </si>
  <si>
    <t>Коткова Анастасия Михайловна</t>
  </si>
  <si>
    <t>Куликова Ксения Сергеевна</t>
  </si>
  <si>
    <t>Нигматулин Ильнар</t>
  </si>
  <si>
    <t>МАОУ СОШ с. Новая Елюзань</t>
  </si>
  <si>
    <t>Шамьёнова Галия Рафиковна</t>
  </si>
  <si>
    <t>Пижек Анастасия</t>
  </si>
  <si>
    <t>Гуськова Анна Сергеевна</t>
  </si>
  <si>
    <t>МАОУ СОШ № 25</t>
  </si>
  <si>
    <t>Севастьянова Елена Александровна</t>
  </si>
  <si>
    <t>Кондрашина Арина Алексеевна</t>
  </si>
  <si>
    <t>Клокова Арина Вячеславовна</t>
  </si>
  <si>
    <t>Ходор Артем Дмитриевич</t>
  </si>
  <si>
    <t>Дуняшкина Виктория Денисовна</t>
  </si>
  <si>
    <t>Ураев Иван Романович</t>
  </si>
  <si>
    <t>Семенова Ольга Павловна</t>
  </si>
  <si>
    <t>Старов Игнат Николаевич</t>
  </si>
  <si>
    <t>Морозов Артем Алексеевич</t>
  </si>
  <si>
    <t>Балуков Александр Владимирович</t>
  </si>
  <si>
    <t>Куликов Сергей Константинович</t>
  </si>
  <si>
    <t>Андрющенко Айжан Руслановна</t>
  </si>
  <si>
    <t>Андреева Милана Вадимовна</t>
  </si>
  <si>
    <t>Плотицына Софья Сергеевна</t>
  </si>
  <si>
    <t>Казаков Тимур Рамильевич</t>
  </si>
  <si>
    <t>Зимина Диана Динисовна</t>
  </si>
  <si>
    <t>Савина Диана Романовна</t>
  </si>
  <si>
    <t>Гунина Мария Романовна</t>
  </si>
  <si>
    <t>Тимошкина Екатерина Витальевна</t>
  </si>
  <si>
    <t>Абдряшитова Фиалка Харисовна</t>
  </si>
  <si>
    <t>Пчелова Виктория Андреевна</t>
  </si>
  <si>
    <t>Деянков Марк Алексеевич</t>
  </si>
  <si>
    <t>Польских Кирилл Александрович</t>
  </si>
  <si>
    <t>Терентьев Максим Дмитриевич</t>
  </si>
  <si>
    <t>Шахпарян Марк Витальевич</t>
  </si>
  <si>
    <t>Логвиненко Анастасия Андреевна</t>
  </si>
  <si>
    <t>Горшков Николай Евгеньевич</t>
  </si>
  <si>
    <t>Негру Ольга Андреевна</t>
  </si>
  <si>
    <t>Роман Максим Сергеевич</t>
  </si>
  <si>
    <t>Байбеков Максим Вадимович</t>
  </si>
  <si>
    <t>Журов Иван Иванович</t>
  </si>
  <si>
    <t>Киселев Александр Александрович</t>
  </si>
  <si>
    <t>Ермолаев Артемий Алексеевич</t>
  </si>
  <si>
    <t>Каримова Карина Маратовна</t>
  </si>
  <si>
    <t>Ерпылев Богдан Владимирович</t>
  </si>
  <si>
    <t>Мраев Дмитрий Юрьевич</t>
  </si>
  <si>
    <t>Лобачёва Вероника Сергеевна</t>
  </si>
  <si>
    <t>Скворцова Кира Эдуардовна</t>
  </si>
  <si>
    <t>Каримова Алина Валитовна</t>
  </si>
  <si>
    <t>Вельдина Любовь Павловна</t>
  </si>
  <si>
    <t>Видюкова Софья Алексеевна</t>
  </si>
  <si>
    <t>Аникин Тимур Шааманович</t>
  </si>
  <si>
    <t>Токарева Екатерина Александровна</t>
  </si>
  <si>
    <t>Виноградова Полина Андреевна</t>
  </si>
  <si>
    <t>Зверева Ксения Владимировна</t>
  </si>
  <si>
    <t>Колесов Дмитрий Александрович</t>
  </si>
  <si>
    <t>Кутнова Виктория Игоревна</t>
  </si>
  <si>
    <t>Мельников Матвей Олегович</t>
  </si>
  <si>
    <t>Овчинникова Дарья Андреевна</t>
  </si>
  <si>
    <t>Орлова Полина Андреевна</t>
  </si>
  <si>
    <t>Хабиев Тимур Ильдарович</t>
  </si>
  <si>
    <t>Баетова Софья Андреевна</t>
  </si>
  <si>
    <t>Гвоздева Светлана Викторовна</t>
  </si>
  <si>
    <t>Захарова Милана Ивановна</t>
  </si>
  <si>
    <t>Киселева Мария Витальевна</t>
  </si>
  <si>
    <t>Калашникова Дарья Алексеевна</t>
  </si>
  <si>
    <t>Тополев Егор Дмитриевна</t>
  </si>
  <si>
    <t>Гагарина Василиса Алексеевна</t>
  </si>
  <si>
    <t>Мальшина Вероника Дмитриевна</t>
  </si>
  <si>
    <t>Черепкова Ева Сергеевна</t>
  </si>
  <si>
    <t>Стаценко Юлия Михайловна</t>
  </si>
  <si>
    <t>Суйнышева Полина Романовна</t>
  </si>
  <si>
    <t>Тарасова Екатерина Михайловна</t>
  </si>
  <si>
    <t>Филимонов Андрей Михайлович</t>
  </si>
  <si>
    <t>Абадеева Алиса Евгеньева</t>
  </si>
  <si>
    <t>Чернова Оксана Петровна</t>
  </si>
  <si>
    <t>Марутов Андрей Михайлович</t>
  </si>
  <si>
    <t>Вахидова Елизавета Лечиевна</t>
  </si>
  <si>
    <t>Замятин Алексей Антонович</t>
  </si>
  <si>
    <t>Зорина Николь Александровна</t>
  </si>
  <si>
    <t xml:space="preserve">Калинина Каролина Максимовна </t>
  </si>
  <si>
    <t>Козич Александр Николаевич</t>
  </si>
  <si>
    <t xml:space="preserve">Курзанов Артём Юрьевич </t>
  </si>
  <si>
    <t>Кученева Ольга Андреевна</t>
  </si>
  <si>
    <t xml:space="preserve">Лисицина Милана Максимовна </t>
  </si>
  <si>
    <t>Мазитов Никита Сергеевич</t>
  </si>
  <si>
    <t>Обухова Софья Сергеевна</t>
  </si>
  <si>
    <t>Паришева Екатерина Сергеевна</t>
  </si>
  <si>
    <t>Клюева Нина Дмитриевна</t>
  </si>
  <si>
    <t>Бережной Арсентий Андреевич</t>
  </si>
  <si>
    <t>Кириленко Алиса Евгеньевна</t>
  </si>
  <si>
    <t>Леонов Павел Алексеевич</t>
  </si>
  <si>
    <t>Мещерякова Вероника Владимировна</t>
  </si>
  <si>
    <t>Поровицына Анастасия Вячеславовна</t>
  </si>
  <si>
    <t>Сотина Алеся Алексеевна</t>
  </si>
  <si>
    <t xml:space="preserve">Чутьева Виктория Михайловна </t>
  </si>
  <si>
    <t>Беляков Юрий Михайлович</t>
  </si>
  <si>
    <t>Гимадеев Эрик Фаридович</t>
  </si>
  <si>
    <t>Емелина Ярослава Олеговна</t>
  </si>
  <si>
    <t>Исаева Елена Андреевна</t>
  </si>
  <si>
    <t>Климов Матвей Владимирович</t>
  </si>
  <si>
    <t>Мезенцев Марк Дмитриевич</t>
  </si>
  <si>
    <t>Шепелев Семён Иванович</t>
  </si>
  <si>
    <t>Абейдулина Анастасия Рустамовна</t>
  </si>
  <si>
    <t>Асеев Павел Алексеевич</t>
  </si>
  <si>
    <t>Данилова Вероника Артемовна</t>
  </si>
  <si>
    <t>Комагорова Олеся Александровна</t>
  </si>
  <si>
    <t>Юшков Глеб Евгеньевич</t>
  </si>
  <si>
    <t>Арабкин Артем Андреевич</t>
  </si>
  <si>
    <t>Сучков Гордей Анатольевич</t>
  </si>
  <si>
    <t>Ледяева Елизавета Семеновна</t>
  </si>
  <si>
    <t>Мясникова Мария Дмитриевна</t>
  </si>
  <si>
    <t>Чака Кира  Витальевна</t>
  </si>
  <si>
    <t>Ермакова Лидия Андреевна</t>
  </si>
  <si>
    <t>Обуйкин Арсений Игоревич</t>
  </si>
  <si>
    <t>Сливина Дарья Александровна</t>
  </si>
  <si>
    <t>Миронов Семен Андреевич</t>
  </si>
  <si>
    <t>Кадаева Арина Александровна</t>
  </si>
  <si>
    <t>Сетямин Матвей Дмитриевич</t>
  </si>
  <si>
    <t>Соковых Яна Андреевна</t>
  </si>
  <si>
    <t>Ермолаева Вероника Владимировна</t>
  </si>
  <si>
    <t>Куликова Софья Константиновна</t>
  </si>
  <si>
    <t xml:space="preserve">Афонина Екатерина Андреевна </t>
  </si>
  <si>
    <t>Игнатьева Алина Рустамовна</t>
  </si>
  <si>
    <t>Кременская Анастасия Владимировна</t>
  </si>
  <si>
    <t>Мизгулина Ксения Алексеевна</t>
  </si>
  <si>
    <t>Ведехина Яна Алексеевна</t>
  </si>
  <si>
    <t>Глущенко Алиса Владиславовна</t>
  </si>
  <si>
    <t>Карева Полина Олеговна</t>
  </si>
  <si>
    <t>Мельник Ольга Станиславовна</t>
  </si>
  <si>
    <t>Берднова Виктория Сергеевна</t>
  </si>
  <si>
    <t>Корниенко Глеб Александрович</t>
  </si>
  <si>
    <t>Карцева Мария Александровна</t>
  </si>
  <si>
    <t>Чесноков Тимофей Александрович</t>
  </si>
  <si>
    <t>Яковлева Анастасия Викторовна</t>
  </si>
  <si>
    <t>Бурова Татьяна Дмитриевна</t>
  </si>
  <si>
    <t>Полехов Роман Олегович</t>
  </si>
  <si>
    <t>Канакова Алина Михайловна</t>
  </si>
  <si>
    <t>Максимов Максим Алексеевич</t>
  </si>
  <si>
    <t>Клещева Эвелина Станиславовна</t>
  </si>
  <si>
    <t>Пчелинцева Елизавета Дмитриевна</t>
  </si>
  <si>
    <t>Трегуб Софья Михайловна</t>
  </si>
  <si>
    <t>Будникова Маргарита Владимировна</t>
  </si>
  <si>
    <t>Каледин Егор Антонович</t>
  </si>
  <si>
    <t>Кафидов  Артём Алексеевич</t>
  </si>
  <si>
    <t>Мухортова Полина Дмитриевна</t>
  </si>
  <si>
    <t>Рябова Милана Антоновна</t>
  </si>
  <si>
    <t>Овчинникова Софья Максимовна</t>
  </si>
  <si>
    <t>Барышева Лилия Владимировна</t>
  </si>
  <si>
    <t>Дёмина Юлия Николаевна</t>
  </si>
  <si>
    <t>Аветисян Ангелина Кареновна</t>
  </si>
  <si>
    <t>Бахарев  Андрей Дмитриевич</t>
  </si>
  <si>
    <t>Миронова Валерия Витальевна</t>
  </si>
  <si>
    <t>Шагинян Сергей Арменович</t>
  </si>
  <si>
    <t>Соловьева Виктория Дмитриевна</t>
  </si>
  <si>
    <t>Борщев Николай Тимофеевич</t>
  </si>
  <si>
    <t>Заверткина Валерия Вадимовна</t>
  </si>
  <si>
    <t>Кирбиков Максим Владиславович</t>
  </si>
  <si>
    <t>Косарева Дарья Олеговна</t>
  </si>
  <si>
    <t>Прыгина Анна Николаевна</t>
  </si>
  <si>
    <t>Селезнев Артем Андреевич</t>
  </si>
  <si>
    <t>Тараник Анна Сергеевна</t>
  </si>
  <si>
    <t>Тищенко Мария Ильинична</t>
  </si>
  <si>
    <t>Чернышова Елизавета Евгеньевна</t>
  </si>
  <si>
    <t>Шевченко Анастасия Львовна</t>
  </si>
  <si>
    <t>Шолохова Анжелина Алексеевна</t>
  </si>
  <si>
    <t>Мясников Артём Дмитриевич</t>
  </si>
  <si>
    <t>Вострова Анастсия Денисовна</t>
  </si>
  <si>
    <t>Ленкова Валерия Андреевна</t>
  </si>
  <si>
    <t>Козлова Алена Вячеславовна</t>
  </si>
  <si>
    <t>Погорелов Павел Игоревич</t>
  </si>
  <si>
    <t>Ромодин Никита Николаевич</t>
  </si>
  <si>
    <t>Самохвалова Анастасия Сергеевна</t>
  </si>
  <si>
    <t>Татаринцев Дмитрий Михайлович</t>
  </si>
  <si>
    <t>Андрюшина Ульяна Алексеевна</t>
  </si>
  <si>
    <t>Батурина Злата Артемовна</t>
  </si>
  <si>
    <t>Громов Илья Андреевич</t>
  </si>
  <si>
    <t>Еремина Ксения Викторовна</t>
  </si>
  <si>
    <t>Жуков Данила  Сергеевич</t>
  </si>
  <si>
    <t>Назирова Аделина Рамисовна</t>
  </si>
  <si>
    <t>Степанов Роман Владимирович</t>
  </si>
  <si>
    <t>Мараканова Елизавета Евгеньевна</t>
  </si>
  <si>
    <t>Гудкова Виктория Валерьевна</t>
  </si>
  <si>
    <t>Волокитин Артем Сергеевич</t>
  </si>
  <si>
    <t>Комаров Никита Сергеевич</t>
  </si>
  <si>
    <t>Уполовникова Виктория Александровна</t>
  </si>
  <si>
    <t>Гольцов Роман Сергеевич</t>
  </si>
  <si>
    <t>Кулемякин Семен Сергеевич</t>
  </si>
  <si>
    <t>Севостьянов Илья Владимирович</t>
  </si>
  <si>
    <t>Шамсутдинов Руслан Шамильевич</t>
  </si>
  <si>
    <t>Пушкова Виктория Евгеньевна</t>
  </si>
  <si>
    <t>Сергеева  Ксения Андреевна</t>
  </si>
  <si>
    <t>Половодова Офелия Витальевна</t>
  </si>
  <si>
    <t>Прахов Александр Александрович</t>
  </si>
  <si>
    <t>Артамонова Полина Сергеевна</t>
  </si>
  <si>
    <t>Макарова Анастасия Игоревна</t>
  </si>
  <si>
    <t>Зубанов Дмитрий Алексеевич</t>
  </si>
  <si>
    <t>Берднова Елизавета Сергеевна</t>
  </si>
  <si>
    <t>Горлыкина Анастасия Евгеньевна</t>
  </si>
  <si>
    <t>Павленина Милана Павловна</t>
  </si>
  <si>
    <t>Захарова Анна Алексеевна</t>
  </si>
  <si>
    <t>Ломова Кристина Викторовна</t>
  </si>
  <si>
    <t>Яковлева Варвара Валерьевна</t>
  </si>
  <si>
    <t>Власова Екатерина Сергеевна</t>
  </si>
  <si>
    <t>Пузаркина Мария Денисовна</t>
  </si>
  <si>
    <t>Сливин Данила Александрович</t>
  </si>
  <si>
    <t>Солоха Елена Алексеевна</t>
  </si>
  <si>
    <t>Токарева Дарья Алексеевна</t>
  </si>
  <si>
    <t>Чайка Карина Сергеевна</t>
  </si>
  <si>
    <t>Гудзь Юрий Юрьевич</t>
  </si>
  <si>
    <t>Елшина Светлана Андреевна</t>
  </si>
  <si>
    <t>Ершов Александр Васильевич</t>
  </si>
  <si>
    <t>Зайцев Игнатий Васильевич</t>
  </si>
  <si>
    <t>Малец Елизавета Игоревна</t>
  </si>
  <si>
    <t>Митрофанова Алена Дмитриевна</t>
  </si>
  <si>
    <t>Найденова Елизавета Максимовна</t>
  </si>
  <si>
    <t>Свирский Данила Владимирович</t>
  </si>
  <si>
    <t>Серебрякова Валерия Александровна</t>
  </si>
  <si>
    <t>Стрельцов Илья Олегович</t>
  </si>
  <si>
    <t>Петрова Ксения Александровна</t>
  </si>
  <si>
    <t>Ткачева Полина Андреевна</t>
  </si>
  <si>
    <t>Храмухова Дарья Александровна</t>
  </si>
  <si>
    <t>Черемисина Анна Алексеевна</t>
  </si>
  <si>
    <t>Смагин Александр Антонович</t>
  </si>
  <si>
    <t xml:space="preserve">МАОУ Лицей №2  </t>
  </si>
  <si>
    <t>Лесина Анастасия Сергеевна</t>
  </si>
  <si>
    <t>Климова Марина Ивановна</t>
  </si>
  <si>
    <t>Логийко Анна Сергеевна</t>
  </si>
  <si>
    <t>МАОУ Лицей №2</t>
  </si>
  <si>
    <t>Власова Дарья Вадимовна</t>
  </si>
  <si>
    <t>Драпеза Ольга Вячеславовна</t>
  </si>
  <si>
    <t>Емельянов Богдан Владимирович</t>
  </si>
  <si>
    <t>Карпова Юлия Александровна</t>
  </si>
  <si>
    <t>Кучеренко София Андреевна</t>
  </si>
  <si>
    <t>Осипов Кирилл дмитриевич</t>
  </si>
  <si>
    <t>Макарова Софья  Олеговна</t>
  </si>
  <si>
    <t>Филареев Иван Евгеньевич</t>
  </si>
  <si>
    <t>Тареева Яна Дмитриевна</t>
  </si>
  <si>
    <t>Барышникова Екатерина Евгеньевна</t>
  </si>
  <si>
    <t>Швецова Светлана Константиновна</t>
  </si>
  <si>
    <t>Авдеев Максим Алексеевич</t>
  </si>
  <si>
    <t>Зуева Ирина Александровна</t>
  </si>
  <si>
    <t>Захаров Арсений Дмитриевич</t>
  </si>
  <si>
    <t>Кавалерова Милана Александровна</t>
  </si>
  <si>
    <t>Тюлюнова Алиса Александровна</t>
  </si>
  <si>
    <t>Усталов Егор Михайлович</t>
  </si>
  <si>
    <t>Шайхутдинова Эмилия Эдуардовна</t>
  </si>
  <si>
    <t>Шибкова Анисия Эдуардовна</t>
  </si>
  <si>
    <t>Шипова Екатерина Александровна</t>
  </si>
  <si>
    <t>Маслова Юлиана Александровна</t>
  </si>
  <si>
    <t>Назарова Елена Александровна</t>
  </si>
  <si>
    <t>Паницкова Марина Игоревна</t>
  </si>
  <si>
    <t>Садчикова Дарья Романовна</t>
  </si>
  <si>
    <t>Шерстюк Анна Дмитриевна</t>
  </si>
  <si>
    <t>Эсаулов Максим Олегович</t>
  </si>
  <si>
    <t>Зайков Иван Сергеевич</t>
  </si>
  <si>
    <t>Лесина Анатасия Александровна</t>
  </si>
  <si>
    <t>Бородулина Полина  Александровна</t>
  </si>
  <si>
    <t>Абдюшева Маргарита Александровна</t>
  </si>
  <si>
    <t>Гидаятов Мехман Эльшан оглы</t>
  </si>
  <si>
    <t>Дерябина Яна Олеговна</t>
  </si>
  <si>
    <t>Ефрюкова Софья Владимировна</t>
  </si>
  <si>
    <t>Заутренникова Кира Игоревна</t>
  </si>
  <si>
    <t>Лобков Артем Сергеевич</t>
  </si>
  <si>
    <t>Мирошниченко Вероника Анатольевна</t>
  </si>
  <si>
    <t>Першин Михаил Александрович</t>
  </si>
  <si>
    <t>Позяева Варвара Андреевна</t>
  </si>
  <si>
    <t>Сизова Елизавета Игоревна</t>
  </si>
  <si>
    <t>Головкина Елизавета Андреевна</t>
  </si>
  <si>
    <t>Хаустова Оксана Николаевна</t>
  </si>
  <si>
    <t>Дюкарева Вероника Максимовна</t>
  </si>
  <si>
    <t>Живаева Екатерина Александровна</t>
  </si>
  <si>
    <t>Зуйков Артем Алексеевич</t>
  </si>
  <si>
    <t>Лисин Егор Глебович</t>
  </si>
  <si>
    <t>Скалий Алиса Викторовна</t>
  </si>
  <si>
    <t>Сухоруков Артем Сергеевич</t>
  </si>
  <si>
    <t>Чернов Дмитрий Александрович</t>
  </si>
  <si>
    <t>Жуковская Екатерина Алексеевна</t>
  </si>
  <si>
    <t>Савкина Мирослава Антоновна</t>
  </si>
  <si>
    <t>Осягин Иван Николаевич</t>
  </si>
  <si>
    <t>Байбородов Никита Александрович</t>
  </si>
  <si>
    <t>Караваев Максим Денисович</t>
  </si>
  <si>
    <t>Колобухов Егор Евгеньевич</t>
  </si>
  <si>
    <t>Медведев Михаил Валентинович</t>
  </si>
  <si>
    <t>Седов Павел Максимович</t>
  </si>
  <si>
    <t>Татаринова Мария Александровна</t>
  </si>
  <si>
    <t>Куличков Кирилл Андреевич</t>
  </si>
  <si>
    <t>Чушкина Варвара Сергеевна</t>
  </si>
  <si>
    <t>Ермолаева Александра Дмитриевна</t>
  </si>
  <si>
    <t>Куликова Мария Андреевна</t>
  </si>
  <si>
    <t>Родина Анастасия Михайловна</t>
  </si>
  <si>
    <t>Грачева Юлия Геннадьевна</t>
  </si>
  <si>
    <t>Кузовкина Екатерина Максимовна</t>
  </si>
  <si>
    <t>Быкова Ульяна Данииловна</t>
  </si>
  <si>
    <t>Давыгора Мария Евгеньевна</t>
  </si>
  <si>
    <t>Зинин Илья Михайлович</t>
  </si>
  <si>
    <t>Пахарев Андрей Дмитриевич</t>
  </si>
  <si>
    <t>Плотников Иван Алексеевич</t>
  </si>
  <si>
    <t>Чернова  Виктория Михайловна</t>
  </si>
  <si>
    <t>Шустова Кира Алексеевна</t>
  </si>
  <si>
    <t>Абаков Даниил Денисович</t>
  </si>
  <si>
    <t>Брусницын Петр Юрьевич</t>
  </si>
  <si>
    <t>Пугачев Егор Дмитриевич</t>
  </si>
  <si>
    <t>Старостина Анастасия Сергеевна</t>
  </si>
  <si>
    <t>Букатова Мария Сергеевна</t>
  </si>
  <si>
    <t>Павлов Данила Александрович</t>
  </si>
  <si>
    <t>Рединова Виктория Алексеевна</t>
  </si>
  <si>
    <t>Седов Александр Владимирович</t>
  </si>
  <si>
    <t>Телегина Анастасия Михайловна</t>
  </si>
  <si>
    <t>Тимофеева Анастасия Анатольевна</t>
  </si>
  <si>
    <t>Трипольский Дмитрий Антонович</t>
  </si>
  <si>
    <t>Коркунова Ульяна</t>
  </si>
  <si>
    <t>МАОУ СОШ №22</t>
  </si>
  <si>
    <t>Нестеркина Юлия Алексеевна</t>
  </si>
  <si>
    <t>Матвеев Матвей</t>
  </si>
  <si>
    <t>Мащенко Никита</t>
  </si>
  <si>
    <t>Семенова Полина</t>
  </si>
  <si>
    <t>Орлова Ольга Михайловна</t>
  </si>
  <si>
    <t>Стулов Тимофей</t>
  </si>
  <si>
    <t>Крипиневич Полина</t>
  </si>
  <si>
    <t>Ивлев Максим</t>
  </si>
  <si>
    <t>Пупенин Дмитрий</t>
  </si>
  <si>
    <t>Деревцов Богдан</t>
  </si>
  <si>
    <t>6 А</t>
  </si>
  <si>
    <t>Ивакина Анна</t>
  </si>
  <si>
    <t>6 Б</t>
  </si>
  <si>
    <t>Агададашова Марина Николаевна</t>
  </si>
  <si>
    <t>Михеева Мария</t>
  </si>
  <si>
    <t>Асмандиярова Полина</t>
  </si>
  <si>
    <t>Кузнецова Анастасия</t>
  </si>
  <si>
    <t>Грицай Ксения</t>
  </si>
  <si>
    <t>6 В</t>
  </si>
  <si>
    <t>Овсянникова Софья</t>
  </si>
  <si>
    <t>Семенов Илья</t>
  </si>
  <si>
    <t>Никишин Михаил</t>
  </si>
  <si>
    <t xml:space="preserve">Булыгина Полина </t>
  </si>
  <si>
    <t xml:space="preserve">Фокина Полина </t>
  </si>
  <si>
    <t>Тимофеев Вадим</t>
  </si>
  <si>
    <t>Коломиец Роман</t>
  </si>
  <si>
    <t xml:space="preserve">Царенкова Ирина Юрьевна </t>
  </si>
  <si>
    <t>Костикова Варвара</t>
  </si>
  <si>
    <t xml:space="preserve">Орлова Ольга Михайловна </t>
  </si>
  <si>
    <t xml:space="preserve">Широкова Витамина </t>
  </si>
  <si>
    <t>Мельник Олег</t>
  </si>
  <si>
    <t xml:space="preserve">Васильева Дарья </t>
  </si>
  <si>
    <t xml:space="preserve">Глотов Максим </t>
  </si>
  <si>
    <t xml:space="preserve">Казаве Артём </t>
  </si>
  <si>
    <t xml:space="preserve">Калеева Юлия </t>
  </si>
  <si>
    <t>Нигматулин Александр</t>
  </si>
  <si>
    <t xml:space="preserve">Пятерникова Дарья </t>
  </si>
  <si>
    <t xml:space="preserve">Нестёркина Юлия Алексеевна </t>
  </si>
  <si>
    <t>Раскалиева Екатерина</t>
  </si>
  <si>
    <t xml:space="preserve">Черёмина Екатерина </t>
  </si>
  <si>
    <t xml:space="preserve">Яростов Максим </t>
  </si>
  <si>
    <t xml:space="preserve">Гущин Леонид </t>
  </si>
  <si>
    <t>Викторова Валерия</t>
  </si>
  <si>
    <t>Бажутова Вероника</t>
  </si>
  <si>
    <t>Бисултанова Маям</t>
  </si>
  <si>
    <t>Борбуляк Валерия</t>
  </si>
  <si>
    <t>11 А</t>
  </si>
  <si>
    <t>Кудряшова Софья</t>
  </si>
  <si>
    <t>Мартынов Максим</t>
  </si>
  <si>
    <t>Мавлютов Руслан</t>
  </si>
  <si>
    <t>Мозлова Анастасия</t>
  </si>
  <si>
    <t>Папенин Кирилл Николаевич</t>
  </si>
  <si>
    <t>МАОУ ООШ с. Красный Яр Балаковского района</t>
  </si>
  <si>
    <t>Стражевская Анна Васильевна</t>
  </si>
  <si>
    <t>Филиппова Анна Денисовна</t>
  </si>
  <si>
    <t>Тимофеева Мария Андреевна</t>
  </si>
  <si>
    <t>Жилина Полина Андреевна</t>
  </si>
  <si>
    <t>Гусельникова Олеся Александровна</t>
  </si>
  <si>
    <t>Морозова Маргарита Алексеевна</t>
  </si>
  <si>
    <t>Теплов Владимир Алексеевич</t>
  </si>
  <si>
    <t>Царалунга Валерия Юрьевна</t>
  </si>
  <si>
    <t>МАОУ СОШ №15</t>
  </si>
  <si>
    <t>Скворцова Елизавета Максимовна</t>
  </si>
  <si>
    <t>Леонтьев Роман Владимирович</t>
  </si>
  <si>
    <t>Степанова Виктория Юрьевна</t>
  </si>
  <si>
    <t>МАОУ СОШ №15 г. Балаково</t>
  </si>
  <si>
    <t>Королева Екатерина Алексеевна</t>
  </si>
  <si>
    <t>Катрыч Артем Олегович</t>
  </si>
  <si>
    <t>Новиков Данила Денисович</t>
  </si>
  <si>
    <t>Ерошкин Артем Николаевич</t>
  </si>
  <si>
    <t>Бородина Валерия Сергеевна</t>
  </si>
  <si>
    <t>МАОУ СОШ №15 г.Балаково</t>
  </si>
  <si>
    <t>Бугаев Ярослав Андреевич</t>
  </si>
  <si>
    <t>Лакавский Егор Юрьевич</t>
  </si>
  <si>
    <t>Ананьева Дарья Романовна</t>
  </si>
  <si>
    <t>Божедай Екатерина Аноновна</t>
  </si>
  <si>
    <t>Бурмистрова Снежана Викторовна</t>
  </si>
  <si>
    <t xml:space="preserve">Юрченко Кирилл Максимович </t>
  </si>
  <si>
    <t>Корытник Полина Сергеевна</t>
  </si>
  <si>
    <t>МАОУ СОШ 15</t>
  </si>
  <si>
    <t>8 Б</t>
  </si>
  <si>
    <t>Исаева Ирина Анатольевна</t>
  </si>
  <si>
    <t>Строганова Ксения Максимовна</t>
  </si>
  <si>
    <t>Миловская Светлана Дмитриевна</t>
  </si>
  <si>
    <t>МАОУ СОШ № 15</t>
  </si>
  <si>
    <t>Шукшина Людмила Александровна</t>
  </si>
  <si>
    <t>Мишин Данила Артемович</t>
  </si>
  <si>
    <t>Бобров Артем Андреевич</t>
  </si>
  <si>
    <t>Щербаков Дмитрий Данилович</t>
  </si>
  <si>
    <t>Лысов Виталий Владимирович</t>
  </si>
  <si>
    <t>МАОУ СОШ №11</t>
  </si>
  <si>
    <t>Куликова Валентина Ивановна</t>
  </si>
  <si>
    <t>Тюменева Рената Рамилевна</t>
  </si>
  <si>
    <t>Юденко Олеся</t>
  </si>
  <si>
    <t>Ендуткин Никита Алексеевич</t>
  </si>
  <si>
    <t>Косырева Ксения Андреевна</t>
  </si>
  <si>
    <t>Воробьёва Светлана Витальевна</t>
  </si>
  <si>
    <t>Маштакова Мария Сергеевна</t>
  </si>
  <si>
    <t>Шилин Илья Максимович</t>
  </si>
  <si>
    <t>Короткова Полина Дмитриевна</t>
  </si>
  <si>
    <t>Музырова Кирина Витальевна</t>
  </si>
  <si>
    <t>Данилова Светлана Андреевна</t>
  </si>
  <si>
    <t>Мошкина Полина Сергеевна</t>
  </si>
  <si>
    <t>Яколлева Юлия Анатольевна</t>
  </si>
  <si>
    <t>Ендуткин Вадим Алексеевич</t>
  </si>
  <si>
    <t>Недохлебов Кирилл Иванович</t>
  </si>
  <si>
    <t>Салеева Виктория Владимировна</t>
  </si>
  <si>
    <t>Кузьменко Александр Алексеевич</t>
  </si>
  <si>
    <t>Гулушова Руслана Руслановна</t>
  </si>
  <si>
    <t>Холодова Валерия Петровна</t>
  </si>
  <si>
    <t>Прохоренко Алина Ильинична</t>
  </si>
  <si>
    <t>Ратавнина Виктория Игоревна</t>
  </si>
  <si>
    <t>Клоков Павел Владимирович</t>
  </si>
  <si>
    <t>Курбанисмаилова Арина Арсеновна</t>
  </si>
  <si>
    <t>МАОУ ООШ с.Комсомольское</t>
  </si>
  <si>
    <t>Куктаева Оксана Петровна</t>
  </si>
  <si>
    <t>Исаев Магарам Рамазанович</t>
  </si>
  <si>
    <t>Курбанисмаилова Амина Наврузовна</t>
  </si>
  <si>
    <t>Курбанисмаилов Сейфулла Мурадович</t>
  </si>
  <si>
    <t>Следков Станислав Алексеевич</t>
  </si>
  <si>
    <t>Шукургалиева Диана Ринатовна</t>
  </si>
  <si>
    <t>победитель</t>
  </si>
  <si>
    <t>призёр</t>
  </si>
  <si>
    <t>Присутствовали:     51 чел</t>
  </si>
  <si>
    <t>Присутствовали:     67 чел</t>
  </si>
  <si>
    <t>Присутствовали:    71 чел</t>
  </si>
  <si>
    <t>Присутствовали:   69 чел</t>
  </si>
  <si>
    <t xml:space="preserve">Присутствовали:  56 чел </t>
  </si>
  <si>
    <t>Присутствовали:  89 чел</t>
  </si>
  <si>
    <t>Присутствовали:   84 чел</t>
  </si>
  <si>
    <t>Абрамов Степан Сергеевич</t>
  </si>
  <si>
    <t>МАОУ Гимназия №2</t>
  </si>
  <si>
    <t>Белова Марина Александровна</t>
  </si>
  <si>
    <t>Главнов Артём Александрович</t>
  </si>
  <si>
    <t>Карташов Дмитрий Алексеевич</t>
  </si>
  <si>
    <t>Клюева Яна Сергеевна</t>
  </si>
  <si>
    <t>Кузнецова София Алексеева</t>
  </si>
  <si>
    <t>Курякин Ярослав Евгеньевич</t>
  </si>
  <si>
    <t>Михельсон Вероника Игоревна</t>
  </si>
  <si>
    <t>Осокин Тимофей Ильич</t>
  </si>
  <si>
    <t>Пономарева Дарья Ивановна</t>
  </si>
  <si>
    <t>Сиваков Семён Александрович</t>
  </si>
  <si>
    <t>Фишов Иван Александрович</t>
  </si>
  <si>
    <t>Чубриков Андрей Алексеевич</t>
  </si>
  <si>
    <t>Шарипов Леонид Дмитриевич</t>
  </si>
  <si>
    <t>Щекотова Полина Алексеевна</t>
  </si>
  <si>
    <t>Юдина Даниэла Ивановна</t>
  </si>
  <si>
    <t>Воробьева Полина Викторовна</t>
  </si>
  <si>
    <t>5г</t>
  </si>
  <si>
    <t>Гусева Надежда Сергеевна</t>
  </si>
  <si>
    <t>Никифорова Арина Яковлевна</t>
  </si>
  <si>
    <t>Панченко Ульяна Дмитриевна</t>
  </si>
  <si>
    <t>Руденко Дарья Дмитриевна</t>
  </si>
  <si>
    <t>Алексеева Варвара Игоревна</t>
  </si>
  <si>
    <t>Макарова Елена Александровна</t>
  </si>
  <si>
    <t>Быкова Марина Александровна</t>
  </si>
  <si>
    <t>Гурнутина Вероника Романовна</t>
  </si>
  <si>
    <t>Курбанов Руслан Каспарович</t>
  </si>
  <si>
    <t>Тарасов Тимофей Романович</t>
  </si>
  <si>
    <t>Гузенин Данила Дмитриевич</t>
  </si>
  <si>
    <t>Степанова Юлия Константиновна</t>
  </si>
  <si>
    <t>Караваев Александр Сергеевич</t>
  </si>
  <si>
    <t>Богатырева Дарья Владимировна</t>
  </si>
  <si>
    <t>Чугунова Злата Николаевна</t>
  </si>
  <si>
    <t>Антонова Виктория Денисовна</t>
  </si>
  <si>
    <t>МАОУ Гимназия 2</t>
  </si>
  <si>
    <t>Хаметова Анна Александровна</t>
  </si>
  <si>
    <t>Бычкова Виктория</t>
  </si>
  <si>
    <t>Максимова Василиса Вячеславовна</t>
  </si>
  <si>
    <t>Новикова Анна Витальевна</t>
  </si>
  <si>
    <t>Вязанкина Яна Олеговна</t>
  </si>
  <si>
    <t>Лащенкова Дарина Павловна</t>
  </si>
  <si>
    <t>Сурина Алёна Андреевна</t>
  </si>
  <si>
    <t>Жарносек Юлия Кирилловна</t>
  </si>
  <si>
    <t>Казакова София Павловна</t>
  </si>
  <si>
    <t>Малиновская Варвара</t>
  </si>
  <si>
    <t>Кузнецов Максим Олегович</t>
  </si>
  <si>
    <t>Прохоров Алексей Максимович</t>
  </si>
  <si>
    <t>Абдряшитова Ирина Алексеевна</t>
  </si>
  <si>
    <t>Изюмов Арсений Павлович</t>
  </si>
  <si>
    <t>Ильюша Арина Владислаовна</t>
  </si>
  <si>
    <t>Михеева Дарья Сергеевна</t>
  </si>
  <si>
    <t>Звёздкина Ксения Александровна</t>
  </si>
  <si>
    <t>Егорова Вероника Витальевна</t>
  </si>
  <si>
    <t>Кузин Андрей Викторович</t>
  </si>
  <si>
    <t>Давыдов Иван Михайлович</t>
  </si>
  <si>
    <t>МАОУ Гимназия № 2</t>
  </si>
  <si>
    <t>Шиблева Татьяна Геннадьевна</t>
  </si>
  <si>
    <t>Ковтун Елизавета Александровна</t>
  </si>
  <si>
    <t>Землянников Кирилл Васильевич</t>
  </si>
  <si>
    <t>Саитгалиев Ренат Рамильевич</t>
  </si>
  <si>
    <t>Обуйкина Софья Константиновна</t>
  </si>
  <si>
    <t>Онохин Андрей Александрович</t>
  </si>
  <si>
    <t>Некрасова Полина Александровна</t>
  </si>
  <si>
    <t>Моисеева Анастасия Дмитриевна</t>
  </si>
  <si>
    <t>Ульянов Михаил Евгеньевич</t>
  </si>
  <si>
    <t>Перцева Елена Витальевна</t>
  </si>
  <si>
    <t>Кулыгин Валерий Владимирович</t>
  </si>
  <si>
    <t>Пименов Арсений Алексеевич</t>
  </si>
  <si>
    <t>Смирнов Алексей Романович</t>
  </si>
  <si>
    <t>Сурков Олег Максимович</t>
  </si>
  <si>
    <t>Маврина Наталья Александровна</t>
  </si>
  <si>
    <t>Белов Никита Олегович</t>
  </si>
  <si>
    <t>1 ,5</t>
  </si>
  <si>
    <t>Габидуллина Анфиса Мансуровна</t>
  </si>
  <si>
    <t>2 ,5</t>
  </si>
  <si>
    <t>Шмакова Кира Денисовна</t>
  </si>
  <si>
    <t>Бурова Виктория Алексеевна</t>
  </si>
  <si>
    <t>Дрогаченко Ульяна Сергеевна</t>
  </si>
  <si>
    <t>Прозорова Надежда Васильевна</t>
  </si>
  <si>
    <t>Куликова Эвелина Дмитриевна</t>
  </si>
  <si>
    <t>Пейштек Елизавета Юрьевна</t>
  </si>
  <si>
    <t>Колмакова Ольга Сергеевна</t>
  </si>
  <si>
    <t>Землянникова Юлия Вячеславовна</t>
  </si>
  <si>
    <t>Усимов Владислав Дмитриевич</t>
  </si>
  <si>
    <t>Шамин Александр Сергеевич</t>
  </si>
  <si>
    <t>Лисицына Елизавета Константиновна</t>
  </si>
  <si>
    <t>Гурьянова Софья Сергеевна</t>
  </si>
  <si>
    <t>Ковшаров Максим Сергеевич</t>
  </si>
  <si>
    <t>Мололкина Кира Артёмовна</t>
  </si>
  <si>
    <t>Галахова Анна Владимировна</t>
  </si>
  <si>
    <t>Чернявский Владислав Витальевич</t>
  </si>
  <si>
    <t>Казанцева Дарья Алексеевна</t>
  </si>
  <si>
    <t>8г</t>
  </si>
  <si>
    <t>Кораблева Юлия Викторовна</t>
  </si>
  <si>
    <t>Гриценко Ольга Александровна</t>
  </si>
  <si>
    <t>Исаева Валерия Дмитриевна</t>
  </si>
  <si>
    <t>Ежова Полина Алексеевна</t>
  </si>
  <si>
    <t>Авдонина Дарья Александровна</t>
  </si>
  <si>
    <t>Ярошенко Александра Игоревна</t>
  </si>
  <si>
    <t>Зиновьева Виктория Сергеевна</t>
  </si>
  <si>
    <t>Зверева Полина Дмитриевна</t>
  </si>
  <si>
    <t>Гребешкова Кира Германовна</t>
  </si>
  <si>
    <t>Москалев Артем Алексеевич</t>
  </si>
  <si>
    <t>Жалнин Ярослав Юрьевич</t>
  </si>
  <si>
    <t>Авдеева Валерия Станиславовна</t>
  </si>
  <si>
    <t>Алексеева Арина Алексеевна</t>
  </si>
  <si>
    <t>Алешникова Ксения Романовна</t>
  </si>
  <si>
    <t>Власенко Алеся Константиновна</t>
  </si>
  <si>
    <t>Гаджиева Сабина Ахмедовна</t>
  </si>
  <si>
    <t>Гусева Светлана Михайловна</t>
  </si>
  <si>
    <t>Кассина Дарья Сергеевна</t>
  </si>
  <si>
    <t>Кутюмов Александр Денисович</t>
  </si>
  <si>
    <t>Подальникова Софья Александровна</t>
  </si>
  <si>
    <t>Стрилец Софья Дмитриевна</t>
  </si>
  <si>
    <t>Федоров Степан Алексеевич</t>
  </si>
  <si>
    <t>Шашлова Екатерина Алексеевна</t>
  </si>
  <si>
    <t>Садовничева Варвара Викторовна</t>
  </si>
  <si>
    <t>Абдюкова Алсу Рустямовна</t>
  </si>
  <si>
    <t>9г</t>
  </si>
  <si>
    <t>Георгий  Ким  Дмитриевич</t>
  </si>
  <si>
    <t>Забелина Анастасия Сергеевна</t>
  </si>
  <si>
    <t>Гаврилова Ольга Родионовна</t>
  </si>
  <si>
    <t>Коновалова Карина Валерьевна</t>
  </si>
  <si>
    <t>Суркова Виктория Дмитриевна</t>
  </si>
  <si>
    <t>Загородний Никита Алексеевич</t>
  </si>
  <si>
    <t>Разумова Анастасия Алексеевна</t>
  </si>
  <si>
    <t>Афанасенко София Михайловна</t>
  </si>
  <si>
    <t>Баталова Анастасия Евгеньевна</t>
  </si>
  <si>
    <t>Агапонова Мария Александровна</t>
  </si>
  <si>
    <t>Сидоров Данила Сергеевич</t>
  </si>
  <si>
    <t>Гаврилов Федор Алексеевич</t>
  </si>
  <si>
    <t>Данилевич Полина Андреевна</t>
  </si>
  <si>
    <t>Бессчетнов Артем Анатольевич</t>
  </si>
  <si>
    <t>Галлямов Марат Ринатович</t>
  </si>
  <si>
    <t>Виденеева Марина Владимировна</t>
  </si>
  <si>
    <t>10В</t>
  </si>
  <si>
    <t>Рябова Ольга Владимировна</t>
  </si>
  <si>
    <t>Антипина Софья Александровна</t>
  </si>
  <si>
    <t>10б</t>
  </si>
  <si>
    <t>Юнгерова Срфья Николаевна</t>
  </si>
  <si>
    <t>Павленко Полина Игоревна</t>
  </si>
  <si>
    <t>Суздальцева Яна Александровна</t>
  </si>
  <si>
    <t>Курзакова Диана Ивановна</t>
  </si>
  <si>
    <t>11в</t>
  </si>
  <si>
    <t>60 ,5</t>
  </si>
  <si>
    <t>Нопина Вероника Романовна</t>
  </si>
  <si>
    <t>Макогон София Олеговна</t>
  </si>
  <si>
    <t>Грущина Анна Владимировна</t>
  </si>
  <si>
    <t>3 ,5</t>
  </si>
  <si>
    <t>Маврина Полина Александровна</t>
  </si>
  <si>
    <t>51 ,5</t>
  </si>
  <si>
    <t>Бурлакова Татьяна Сергеевна</t>
  </si>
  <si>
    <t>Астафурова Елена Сергеевна</t>
  </si>
  <si>
    <t>Белов Максим Олегович</t>
  </si>
  <si>
    <t>Григорьева Анна Андреевна</t>
  </si>
  <si>
    <t>Гырдымов Антон Вячеславович</t>
  </si>
  <si>
    <t>Ризниченко Владимир Владимирович</t>
  </si>
  <si>
    <t>Сморкалова Кристина Сергеевна</t>
  </si>
  <si>
    <t>Шапуленкова Анжелика Александровна</t>
  </si>
  <si>
    <t>Вербицкая Дарья Валерьевна</t>
  </si>
  <si>
    <t>Глухов Савелий Александрович</t>
  </si>
  <si>
    <t>Дозорова Екатерина Николаевна</t>
  </si>
  <si>
    <t>Нуждина Анна Ивановна</t>
  </si>
  <si>
    <t>Пацула Леонид Викторович</t>
  </si>
  <si>
    <t>Абакумова Нина Денисовна</t>
  </si>
  <si>
    <t>Антонова Диана Алексеевна</t>
  </si>
  <si>
    <t>Желтякова Алёна Александровна</t>
  </si>
  <si>
    <t>Кадяева Олеся Станиславовна</t>
  </si>
  <si>
    <t>Новикова Мария Дмитриевна</t>
  </si>
  <si>
    <t>Феоктистова Екатерина Евгеньевна</t>
  </si>
  <si>
    <t>Васильков Валерий</t>
  </si>
  <si>
    <t>Жусев Егор Александрович</t>
  </si>
  <si>
    <t>Кузина Александра Александровна</t>
  </si>
  <si>
    <t>Марченко Екатерина Александровна</t>
  </si>
  <si>
    <t>Морева Софья Сергеевна</t>
  </si>
  <si>
    <t>Панасенко Варвара Андреевна</t>
  </si>
  <si>
    <t>Пережогина Дарья Александровна</t>
  </si>
  <si>
    <t>Романова Ангелина Олеговна</t>
  </si>
  <si>
    <t>Стельмах Милана Юрьевна</t>
  </si>
  <si>
    <t>Ширинов Мурад Билал оглы</t>
  </si>
  <si>
    <t>Хазиев Илья Денисович</t>
  </si>
  <si>
    <t>Солдатенко В.В.</t>
  </si>
  <si>
    <t>Бардина  Татьяна Александровна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</si>
</sst>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Cambria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textRotation="90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 textRotation="90" wrapText="1"/>
    </xf>
    <xf numFmtId="0" fontId="6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" fontId="5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6" fillId="6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7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8" borderId="1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3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16" fontId="5" fillId="0" borderId="1" xfId="0" applyNumberFormat="1" applyFont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6" fillId="0" borderId="8" xfId="0" applyFont="1" applyBorder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6" fillId="2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" fontId="6" fillId="0" borderId="1" xfId="0" applyNumberFormat="1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wrapText="1"/>
    </xf>
    <xf numFmtId="49" fontId="5" fillId="0" borderId="3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6" fillId="5" borderId="0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1" fillId="0" borderId="1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0"/>
  <sheetViews>
    <sheetView topLeftCell="A337" zoomScale="70" zoomScaleNormal="70" workbookViewId="0">
      <selection activeCell="P109" sqref="P109"/>
    </sheetView>
  </sheetViews>
  <sheetFormatPr defaultRowHeight="15"/>
  <cols>
    <col min="1" max="1" width="16.85546875" customWidth="1"/>
    <col min="2" max="2" width="14.42578125" customWidth="1"/>
    <col min="3" max="3" width="21.140625" customWidth="1"/>
    <col min="4" max="4" width="27.28515625" customWidth="1"/>
    <col min="5" max="5" width="15.140625" customWidth="1"/>
    <col min="9" max="15" width="9.5703125" customWidth="1"/>
    <col min="16" max="16" width="17.28515625" customWidth="1"/>
    <col min="17" max="17" width="16.7109375" customWidth="1"/>
    <col min="19" max="19" width="18.28515625" customWidth="1"/>
    <col min="20" max="20" width="21.5703125" customWidth="1"/>
    <col min="21" max="21" width="23.85546875" customWidth="1"/>
  </cols>
  <sheetData>
    <row r="1" spans="1:23" ht="15.75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3" ht="15.75">
      <c r="A2" s="144" t="s">
        <v>2115</v>
      </c>
      <c r="B2" s="144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15.75">
      <c r="A3" s="144" t="s">
        <v>0</v>
      </c>
      <c r="B3" s="144"/>
      <c r="C3" s="1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15.75">
      <c r="A4" s="144" t="s">
        <v>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3" ht="15.75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</row>
    <row r="6" spans="1:23" ht="95.25" customHeight="1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4" t="s">
        <v>6</v>
      </c>
      <c r="G6" s="14" t="s">
        <v>7</v>
      </c>
      <c r="H6" s="14" t="s">
        <v>8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4" t="s">
        <v>21</v>
      </c>
      <c r="O6" s="14" t="s">
        <v>22</v>
      </c>
      <c r="P6" s="15" t="s">
        <v>48</v>
      </c>
      <c r="Q6" s="13" t="s">
        <v>9</v>
      </c>
      <c r="R6" s="13" t="s">
        <v>10</v>
      </c>
      <c r="S6" s="13" t="s">
        <v>11</v>
      </c>
      <c r="T6" s="13" t="s">
        <v>12</v>
      </c>
      <c r="U6" s="13" t="s">
        <v>13</v>
      </c>
      <c r="V6" s="35"/>
      <c r="W6" s="35"/>
    </row>
    <row r="7" spans="1:23" ht="30">
      <c r="A7" s="8" t="s">
        <v>28</v>
      </c>
      <c r="B7" s="8">
        <v>1</v>
      </c>
      <c r="C7" s="9" t="s">
        <v>1129</v>
      </c>
      <c r="D7" s="9" t="s">
        <v>1130</v>
      </c>
      <c r="E7" s="9" t="s">
        <v>235</v>
      </c>
      <c r="F7" s="9">
        <v>1.5</v>
      </c>
      <c r="G7" s="9">
        <v>3.5</v>
      </c>
      <c r="H7" s="9">
        <v>4</v>
      </c>
      <c r="I7" s="9">
        <v>1</v>
      </c>
      <c r="J7" s="9">
        <v>4</v>
      </c>
      <c r="K7" s="9">
        <v>7</v>
      </c>
      <c r="L7" s="9">
        <v>5</v>
      </c>
      <c r="M7" s="9">
        <v>6</v>
      </c>
      <c r="N7" s="9">
        <v>10</v>
      </c>
      <c r="O7" s="9">
        <v>6</v>
      </c>
      <c r="P7" s="9">
        <v>48</v>
      </c>
      <c r="Q7" s="9"/>
      <c r="R7" s="8">
        <f t="shared" ref="R7:R34" si="0">SUM(F7:O7)</f>
        <v>48</v>
      </c>
      <c r="S7" s="9" t="s">
        <v>2107</v>
      </c>
      <c r="T7" s="9">
        <v>1</v>
      </c>
      <c r="U7" s="9" t="s">
        <v>1131</v>
      </c>
      <c r="V7" s="35"/>
      <c r="W7" s="35"/>
    </row>
    <row r="8" spans="1:23" ht="30">
      <c r="A8" s="8" t="s">
        <v>28</v>
      </c>
      <c r="B8" s="3">
        <v>2</v>
      </c>
      <c r="C8" s="9" t="s">
        <v>1132</v>
      </c>
      <c r="D8" s="9" t="s">
        <v>1130</v>
      </c>
      <c r="E8" s="9" t="s">
        <v>598</v>
      </c>
      <c r="F8" s="9">
        <v>1.5</v>
      </c>
      <c r="G8" s="9">
        <v>2</v>
      </c>
      <c r="H8" s="9">
        <v>3.5</v>
      </c>
      <c r="I8" s="9">
        <v>2</v>
      </c>
      <c r="J8" s="9">
        <v>5</v>
      </c>
      <c r="K8" s="9">
        <v>7</v>
      </c>
      <c r="L8" s="9">
        <v>4</v>
      </c>
      <c r="M8" s="9">
        <v>6</v>
      </c>
      <c r="N8" s="9">
        <v>8</v>
      </c>
      <c r="O8" s="9">
        <v>6</v>
      </c>
      <c r="P8" s="9">
        <v>45</v>
      </c>
      <c r="Q8" s="9"/>
      <c r="R8" s="8">
        <f t="shared" si="0"/>
        <v>45</v>
      </c>
      <c r="S8" s="9" t="s">
        <v>2107</v>
      </c>
      <c r="T8" s="9">
        <v>2</v>
      </c>
      <c r="U8" s="9" t="s">
        <v>1133</v>
      </c>
      <c r="V8" s="35"/>
      <c r="W8" s="35"/>
    </row>
    <row r="9" spans="1:23" ht="30">
      <c r="A9" s="8" t="s">
        <v>28</v>
      </c>
      <c r="B9" s="8">
        <v>3</v>
      </c>
      <c r="C9" s="9" t="s">
        <v>1134</v>
      </c>
      <c r="D9" s="9" t="s">
        <v>1130</v>
      </c>
      <c r="E9" s="9" t="s">
        <v>179</v>
      </c>
      <c r="F9" s="9">
        <v>1</v>
      </c>
      <c r="G9" s="9">
        <v>3</v>
      </c>
      <c r="H9" s="9">
        <v>4</v>
      </c>
      <c r="I9" s="9">
        <v>1</v>
      </c>
      <c r="J9" s="9">
        <v>4</v>
      </c>
      <c r="K9" s="9">
        <v>6</v>
      </c>
      <c r="L9" s="9">
        <v>5</v>
      </c>
      <c r="M9" s="9">
        <v>5</v>
      </c>
      <c r="N9" s="9">
        <v>8</v>
      </c>
      <c r="O9" s="9">
        <v>6</v>
      </c>
      <c r="P9" s="9">
        <v>43</v>
      </c>
      <c r="Q9" s="9"/>
      <c r="R9" s="8">
        <f t="shared" si="0"/>
        <v>43</v>
      </c>
      <c r="S9" s="9" t="s">
        <v>2107</v>
      </c>
      <c r="T9" s="9">
        <v>3</v>
      </c>
      <c r="U9" s="9" t="s">
        <v>1135</v>
      </c>
      <c r="V9" s="35"/>
      <c r="W9" s="35"/>
    </row>
    <row r="10" spans="1:23" ht="30">
      <c r="A10" s="8" t="s">
        <v>28</v>
      </c>
      <c r="B10" s="3">
        <v>4</v>
      </c>
      <c r="C10" s="9" t="s">
        <v>1136</v>
      </c>
      <c r="D10" s="9" t="s">
        <v>1130</v>
      </c>
      <c r="E10" s="9" t="s">
        <v>179</v>
      </c>
      <c r="F10" s="9">
        <v>1</v>
      </c>
      <c r="G10" s="9">
        <v>3</v>
      </c>
      <c r="H10" s="9">
        <v>4</v>
      </c>
      <c r="I10" s="9">
        <v>0</v>
      </c>
      <c r="J10" s="9">
        <v>4</v>
      </c>
      <c r="K10" s="9">
        <v>6</v>
      </c>
      <c r="L10" s="9">
        <v>5</v>
      </c>
      <c r="M10" s="9">
        <v>5</v>
      </c>
      <c r="N10" s="9">
        <v>8</v>
      </c>
      <c r="O10" s="9">
        <v>6</v>
      </c>
      <c r="P10" s="9">
        <v>42</v>
      </c>
      <c r="Q10" s="9"/>
      <c r="R10" s="8">
        <f t="shared" si="0"/>
        <v>42</v>
      </c>
      <c r="S10" s="9" t="s">
        <v>2107</v>
      </c>
      <c r="T10" s="9">
        <v>4</v>
      </c>
      <c r="U10" s="9" t="s">
        <v>1135</v>
      </c>
      <c r="V10" s="35"/>
      <c r="W10" s="35"/>
    </row>
    <row r="11" spans="1:23" ht="30">
      <c r="A11" s="92" t="s">
        <v>28</v>
      </c>
      <c r="B11" s="8">
        <v>5</v>
      </c>
      <c r="C11" s="93" t="s">
        <v>2125</v>
      </c>
      <c r="D11" s="92" t="s">
        <v>2117</v>
      </c>
      <c r="E11" s="96" t="s">
        <v>516</v>
      </c>
      <c r="F11" s="97">
        <v>1</v>
      </c>
      <c r="G11" s="97">
        <v>3.5</v>
      </c>
      <c r="H11" s="97">
        <v>3.5</v>
      </c>
      <c r="I11" s="97">
        <v>2</v>
      </c>
      <c r="J11" s="97">
        <v>5</v>
      </c>
      <c r="K11" s="97">
        <v>8</v>
      </c>
      <c r="L11" s="97">
        <v>3</v>
      </c>
      <c r="M11" s="97">
        <v>6</v>
      </c>
      <c r="N11" s="97">
        <v>4</v>
      </c>
      <c r="O11" s="97">
        <v>5.5</v>
      </c>
      <c r="P11" s="97">
        <f>SUM(F11:O11)</f>
        <v>41.5</v>
      </c>
      <c r="Q11" s="100"/>
      <c r="R11" s="8">
        <f t="shared" si="0"/>
        <v>41.5</v>
      </c>
      <c r="S11" s="9" t="s">
        <v>2107</v>
      </c>
      <c r="T11" s="97">
        <v>5</v>
      </c>
      <c r="U11" s="94" t="s">
        <v>2118</v>
      </c>
      <c r="V11" s="35"/>
      <c r="W11" s="35"/>
    </row>
    <row r="12" spans="1:23" ht="30">
      <c r="A12" s="8" t="s">
        <v>28</v>
      </c>
      <c r="B12" s="3">
        <v>6</v>
      </c>
      <c r="C12" s="11" t="s">
        <v>993</v>
      </c>
      <c r="D12" s="11" t="s">
        <v>994</v>
      </c>
      <c r="E12" s="9" t="s">
        <v>995</v>
      </c>
      <c r="F12" s="9">
        <v>1.5</v>
      </c>
      <c r="G12" s="9">
        <v>3.5</v>
      </c>
      <c r="H12" s="9">
        <v>3.5</v>
      </c>
      <c r="I12" s="9">
        <v>2</v>
      </c>
      <c r="J12" s="9">
        <v>5</v>
      </c>
      <c r="K12" s="9">
        <v>8</v>
      </c>
      <c r="L12" s="9">
        <v>5</v>
      </c>
      <c r="M12" s="9">
        <v>2</v>
      </c>
      <c r="N12" s="9">
        <v>4</v>
      </c>
      <c r="O12" s="9">
        <v>6</v>
      </c>
      <c r="P12" s="9">
        <f>F12+G12+H12+I12+J12+K12+L12+M12+N12+O12</f>
        <v>40.5</v>
      </c>
      <c r="Q12" s="9"/>
      <c r="R12" s="8">
        <f t="shared" si="0"/>
        <v>40.5</v>
      </c>
      <c r="S12" s="9" t="s">
        <v>2107</v>
      </c>
      <c r="T12" s="9">
        <v>6</v>
      </c>
      <c r="U12" s="9" t="s">
        <v>996</v>
      </c>
      <c r="V12" s="35"/>
      <c r="W12" s="35"/>
    </row>
    <row r="13" spans="1:23" ht="30">
      <c r="A13" s="92" t="s">
        <v>28</v>
      </c>
      <c r="B13" s="8">
        <v>7</v>
      </c>
      <c r="C13" s="93" t="s">
        <v>2129</v>
      </c>
      <c r="D13" s="92" t="s">
        <v>2117</v>
      </c>
      <c r="E13" s="96" t="s">
        <v>516</v>
      </c>
      <c r="F13" s="97">
        <v>1.5</v>
      </c>
      <c r="G13" s="97">
        <v>2</v>
      </c>
      <c r="H13" s="97">
        <v>4</v>
      </c>
      <c r="I13" s="97">
        <v>2</v>
      </c>
      <c r="J13" s="97">
        <v>4</v>
      </c>
      <c r="K13" s="97">
        <v>8</v>
      </c>
      <c r="L13" s="97">
        <v>5</v>
      </c>
      <c r="M13" s="97">
        <v>4</v>
      </c>
      <c r="N13" s="97">
        <v>4</v>
      </c>
      <c r="O13" s="97">
        <v>5</v>
      </c>
      <c r="P13" s="97">
        <f>SUM(F13:O13)</f>
        <v>39.5</v>
      </c>
      <c r="Q13" s="100"/>
      <c r="R13" s="8">
        <f t="shared" si="0"/>
        <v>39.5</v>
      </c>
      <c r="S13" s="9" t="s">
        <v>2107</v>
      </c>
      <c r="T13" s="97">
        <v>7</v>
      </c>
      <c r="U13" s="94" t="s">
        <v>2118</v>
      </c>
      <c r="V13" s="35"/>
      <c r="W13" s="35"/>
    </row>
    <row r="14" spans="1:23" ht="30">
      <c r="A14" s="8" t="s">
        <v>28</v>
      </c>
      <c r="B14" s="3">
        <v>8</v>
      </c>
      <c r="C14" s="11" t="s">
        <v>595</v>
      </c>
      <c r="D14" s="9" t="s">
        <v>578</v>
      </c>
      <c r="E14" s="9" t="s">
        <v>235</v>
      </c>
      <c r="F14" s="9">
        <v>1.5</v>
      </c>
      <c r="G14" s="9">
        <v>3.5</v>
      </c>
      <c r="H14" s="9">
        <v>3.5</v>
      </c>
      <c r="I14" s="9">
        <v>4</v>
      </c>
      <c r="J14" s="9">
        <v>5</v>
      </c>
      <c r="K14" s="9">
        <v>4</v>
      </c>
      <c r="L14" s="9">
        <v>5</v>
      </c>
      <c r="M14" s="9">
        <v>0</v>
      </c>
      <c r="N14" s="9">
        <v>6</v>
      </c>
      <c r="O14" s="9">
        <v>6</v>
      </c>
      <c r="P14" s="9">
        <f>SUM(F14:O14)</f>
        <v>38.5</v>
      </c>
      <c r="Q14" s="9"/>
      <c r="R14" s="8">
        <f t="shared" si="0"/>
        <v>38.5</v>
      </c>
      <c r="S14" s="9" t="s">
        <v>2107</v>
      </c>
      <c r="T14" s="9">
        <v>8</v>
      </c>
      <c r="U14" s="9" t="s">
        <v>592</v>
      </c>
      <c r="V14" s="35"/>
      <c r="W14" s="35"/>
    </row>
    <row r="15" spans="1:23" ht="30">
      <c r="A15" s="8" t="s">
        <v>28</v>
      </c>
      <c r="B15" s="8">
        <v>9</v>
      </c>
      <c r="C15" s="11" t="s">
        <v>751</v>
      </c>
      <c r="D15" s="8" t="s">
        <v>752</v>
      </c>
      <c r="E15" s="9" t="s">
        <v>522</v>
      </c>
      <c r="F15" s="3">
        <v>1.5</v>
      </c>
      <c r="G15" s="3">
        <v>1.5</v>
      </c>
      <c r="H15" s="3">
        <v>3</v>
      </c>
      <c r="I15" s="3">
        <v>2</v>
      </c>
      <c r="J15" s="3">
        <v>5</v>
      </c>
      <c r="K15" s="3">
        <v>5</v>
      </c>
      <c r="L15" s="3">
        <v>4</v>
      </c>
      <c r="M15" s="3">
        <v>4</v>
      </c>
      <c r="N15" s="3">
        <v>6</v>
      </c>
      <c r="O15" s="3">
        <v>5</v>
      </c>
      <c r="P15" s="16">
        <v>37</v>
      </c>
      <c r="Q15" s="10"/>
      <c r="R15" s="8">
        <f t="shared" si="0"/>
        <v>37</v>
      </c>
      <c r="S15" s="9" t="s">
        <v>2107</v>
      </c>
      <c r="T15" s="8">
        <v>9</v>
      </c>
      <c r="U15" s="9" t="s">
        <v>753</v>
      </c>
      <c r="V15" s="35"/>
      <c r="W15" s="35"/>
    </row>
    <row r="16" spans="1:23" ht="30">
      <c r="A16" s="92" t="s">
        <v>28</v>
      </c>
      <c r="B16" s="3">
        <v>10</v>
      </c>
      <c r="C16" s="93" t="s">
        <v>2119</v>
      </c>
      <c r="D16" s="92" t="s">
        <v>2117</v>
      </c>
      <c r="E16" s="96" t="s">
        <v>516</v>
      </c>
      <c r="F16" s="97">
        <v>1</v>
      </c>
      <c r="G16" s="97">
        <v>3.5</v>
      </c>
      <c r="H16" s="97">
        <v>4</v>
      </c>
      <c r="I16" s="97">
        <v>2</v>
      </c>
      <c r="J16" s="97">
        <v>4</v>
      </c>
      <c r="K16" s="97">
        <v>8</v>
      </c>
      <c r="L16" s="97">
        <v>2</v>
      </c>
      <c r="M16" s="97">
        <v>4</v>
      </c>
      <c r="N16" s="97">
        <v>4</v>
      </c>
      <c r="O16" s="97">
        <v>4.5</v>
      </c>
      <c r="P16" s="98">
        <f>SUM(F16:O16)</f>
        <v>37</v>
      </c>
      <c r="Q16" s="99"/>
      <c r="R16" s="8">
        <f t="shared" si="0"/>
        <v>37</v>
      </c>
      <c r="S16" s="9" t="s">
        <v>2107</v>
      </c>
      <c r="T16" s="97">
        <v>9</v>
      </c>
      <c r="U16" s="94" t="s">
        <v>2118</v>
      </c>
      <c r="V16" s="35"/>
      <c r="W16" s="35"/>
    </row>
    <row r="17" spans="1:23" ht="30">
      <c r="A17" s="92" t="s">
        <v>28</v>
      </c>
      <c r="B17" s="8">
        <v>11</v>
      </c>
      <c r="C17" s="93" t="s">
        <v>2126</v>
      </c>
      <c r="D17" s="92" t="s">
        <v>2117</v>
      </c>
      <c r="E17" s="96" t="s">
        <v>516</v>
      </c>
      <c r="F17" s="97">
        <v>1.5</v>
      </c>
      <c r="G17" s="97">
        <v>3</v>
      </c>
      <c r="H17" s="97">
        <v>3.5</v>
      </c>
      <c r="I17" s="97">
        <v>2</v>
      </c>
      <c r="J17" s="97">
        <v>4</v>
      </c>
      <c r="K17" s="97">
        <v>8</v>
      </c>
      <c r="L17" s="97">
        <v>5</v>
      </c>
      <c r="M17" s="97">
        <v>2</v>
      </c>
      <c r="N17" s="97">
        <v>4</v>
      </c>
      <c r="O17" s="97">
        <v>4</v>
      </c>
      <c r="P17" s="97">
        <f>SUM(F17:O17)</f>
        <v>37</v>
      </c>
      <c r="Q17" s="100"/>
      <c r="R17" s="8">
        <f t="shared" si="0"/>
        <v>37</v>
      </c>
      <c r="S17" s="9" t="s">
        <v>2107</v>
      </c>
      <c r="T17" s="97">
        <v>9</v>
      </c>
      <c r="U17" s="94" t="s">
        <v>2118</v>
      </c>
      <c r="V17" s="35"/>
      <c r="W17" s="35"/>
    </row>
    <row r="18" spans="1:23" ht="30">
      <c r="A18" s="8" t="s">
        <v>28</v>
      </c>
      <c r="B18" s="3">
        <v>12</v>
      </c>
      <c r="C18" s="9" t="s">
        <v>99</v>
      </c>
      <c r="D18" s="8" t="s">
        <v>100</v>
      </c>
      <c r="E18" s="9">
        <v>5</v>
      </c>
      <c r="F18" s="9">
        <v>1.5</v>
      </c>
      <c r="G18" s="9">
        <v>3.5</v>
      </c>
      <c r="H18" s="9">
        <v>4</v>
      </c>
      <c r="I18" s="9">
        <v>2</v>
      </c>
      <c r="J18" s="9">
        <v>5</v>
      </c>
      <c r="K18" s="9">
        <v>4</v>
      </c>
      <c r="L18" s="9">
        <v>5</v>
      </c>
      <c r="M18" s="9">
        <v>2</v>
      </c>
      <c r="N18" s="9">
        <v>3</v>
      </c>
      <c r="O18" s="9">
        <v>6</v>
      </c>
      <c r="P18" s="9">
        <v>36</v>
      </c>
      <c r="Q18" s="9"/>
      <c r="R18" s="8">
        <f t="shared" si="0"/>
        <v>36</v>
      </c>
      <c r="S18" s="9" t="s">
        <v>2107</v>
      </c>
      <c r="T18" s="9">
        <v>10</v>
      </c>
      <c r="U18" s="9" t="s">
        <v>101</v>
      </c>
      <c r="V18" s="35"/>
      <c r="W18" s="35"/>
    </row>
    <row r="19" spans="1:23" ht="30">
      <c r="A19" s="8" t="s">
        <v>28</v>
      </c>
      <c r="B19" s="8">
        <v>13</v>
      </c>
      <c r="C19" s="11" t="s">
        <v>164</v>
      </c>
      <c r="D19" s="8" t="s">
        <v>165</v>
      </c>
      <c r="E19" s="9">
        <v>5</v>
      </c>
      <c r="F19" s="3">
        <v>1.5</v>
      </c>
      <c r="G19" s="17" t="s">
        <v>168</v>
      </c>
      <c r="H19" s="17" t="s">
        <v>168</v>
      </c>
      <c r="I19" s="3">
        <v>2</v>
      </c>
      <c r="J19" s="3">
        <v>5</v>
      </c>
      <c r="K19" s="3">
        <v>8</v>
      </c>
      <c r="L19" s="3">
        <v>5</v>
      </c>
      <c r="M19" s="3">
        <v>0</v>
      </c>
      <c r="N19" s="3">
        <v>8</v>
      </c>
      <c r="O19" s="3">
        <v>6</v>
      </c>
      <c r="P19" s="18">
        <f t="shared" ref="P19:P24" si="1">SUM(F19:O19)</f>
        <v>35.5</v>
      </c>
      <c r="Q19" s="19"/>
      <c r="R19" s="8">
        <f t="shared" si="0"/>
        <v>35.5</v>
      </c>
      <c r="S19" s="9" t="s">
        <v>2107</v>
      </c>
      <c r="T19" s="8">
        <v>11</v>
      </c>
      <c r="U19" s="20" t="s">
        <v>166</v>
      </c>
      <c r="V19" s="35"/>
      <c r="W19" s="35"/>
    </row>
    <row r="20" spans="1:23" ht="30">
      <c r="A20" s="8" t="s">
        <v>28</v>
      </c>
      <c r="B20" s="3">
        <v>14</v>
      </c>
      <c r="C20" s="38" t="s">
        <v>698</v>
      </c>
      <c r="D20" s="39" t="s">
        <v>695</v>
      </c>
      <c r="E20" s="40" t="s">
        <v>235</v>
      </c>
      <c r="F20" s="9">
        <v>1</v>
      </c>
      <c r="G20" s="9">
        <v>5</v>
      </c>
      <c r="H20" s="9">
        <v>3.5</v>
      </c>
      <c r="I20" s="9">
        <v>2</v>
      </c>
      <c r="J20" s="9">
        <v>4</v>
      </c>
      <c r="K20" s="9">
        <v>4</v>
      </c>
      <c r="L20" s="9">
        <v>4</v>
      </c>
      <c r="M20" s="9">
        <v>2</v>
      </c>
      <c r="N20" s="9">
        <v>5</v>
      </c>
      <c r="O20" s="9">
        <v>5</v>
      </c>
      <c r="P20" s="9">
        <f t="shared" si="1"/>
        <v>35.5</v>
      </c>
      <c r="Q20" s="37"/>
      <c r="R20" s="8">
        <f t="shared" si="0"/>
        <v>35.5</v>
      </c>
      <c r="S20" s="9" t="s">
        <v>2107</v>
      </c>
      <c r="T20" s="9">
        <v>11</v>
      </c>
      <c r="U20" s="9" t="s">
        <v>704</v>
      </c>
      <c r="V20" s="35"/>
      <c r="W20" s="35"/>
    </row>
    <row r="21" spans="1:23" ht="30">
      <c r="A21" s="8" t="s">
        <v>28</v>
      </c>
      <c r="B21" s="8">
        <v>15</v>
      </c>
      <c r="C21" s="38" t="s">
        <v>700</v>
      </c>
      <c r="D21" s="39" t="s">
        <v>695</v>
      </c>
      <c r="E21" s="40" t="s">
        <v>235</v>
      </c>
      <c r="F21" s="9">
        <v>1.5</v>
      </c>
      <c r="G21" s="9">
        <v>3.5</v>
      </c>
      <c r="H21" s="9">
        <v>3</v>
      </c>
      <c r="I21" s="9">
        <v>2</v>
      </c>
      <c r="J21" s="9">
        <v>4.5</v>
      </c>
      <c r="K21" s="9">
        <v>4</v>
      </c>
      <c r="L21" s="9">
        <v>5</v>
      </c>
      <c r="M21" s="9">
        <v>2</v>
      </c>
      <c r="N21" s="9">
        <v>4</v>
      </c>
      <c r="O21" s="9">
        <v>6</v>
      </c>
      <c r="P21" s="9">
        <f t="shared" si="1"/>
        <v>35.5</v>
      </c>
      <c r="Q21" s="37"/>
      <c r="R21" s="8">
        <f t="shared" si="0"/>
        <v>35.5</v>
      </c>
      <c r="S21" s="9" t="s">
        <v>2107</v>
      </c>
      <c r="T21" s="9">
        <v>11</v>
      </c>
      <c r="U21" s="9" t="s">
        <v>705</v>
      </c>
      <c r="V21" s="35"/>
      <c r="W21" s="35"/>
    </row>
    <row r="22" spans="1:23" ht="30">
      <c r="A22" s="92" t="s">
        <v>28</v>
      </c>
      <c r="B22" s="3">
        <v>16</v>
      </c>
      <c r="C22" s="93" t="s">
        <v>2122</v>
      </c>
      <c r="D22" s="92" t="s">
        <v>2117</v>
      </c>
      <c r="E22" s="96" t="s">
        <v>516</v>
      </c>
      <c r="F22" s="97">
        <v>1.5</v>
      </c>
      <c r="G22" s="97">
        <v>1.5</v>
      </c>
      <c r="H22" s="97">
        <v>2.5</v>
      </c>
      <c r="I22" s="97">
        <v>1</v>
      </c>
      <c r="J22" s="97">
        <v>4</v>
      </c>
      <c r="K22" s="97">
        <v>8</v>
      </c>
      <c r="L22" s="97">
        <v>5</v>
      </c>
      <c r="M22" s="97">
        <v>4</v>
      </c>
      <c r="N22" s="97">
        <v>3</v>
      </c>
      <c r="O22" s="97">
        <v>5</v>
      </c>
      <c r="P22" s="97">
        <f t="shared" si="1"/>
        <v>35.5</v>
      </c>
      <c r="Q22" s="100"/>
      <c r="R22" s="8">
        <f t="shared" si="0"/>
        <v>35.5</v>
      </c>
      <c r="S22" s="9" t="s">
        <v>2107</v>
      </c>
      <c r="T22" s="97">
        <v>11</v>
      </c>
      <c r="U22" s="94" t="s">
        <v>2118</v>
      </c>
      <c r="V22" s="35"/>
      <c r="W22" s="35"/>
    </row>
    <row r="23" spans="1:23" ht="30">
      <c r="A23" s="92" t="s">
        <v>28</v>
      </c>
      <c r="B23" s="8">
        <v>17</v>
      </c>
      <c r="C23" s="93" t="s">
        <v>2127</v>
      </c>
      <c r="D23" s="92" t="s">
        <v>2117</v>
      </c>
      <c r="E23" s="96" t="s">
        <v>516</v>
      </c>
      <c r="F23" s="97">
        <v>1</v>
      </c>
      <c r="G23" s="97">
        <v>2.5</v>
      </c>
      <c r="H23" s="97">
        <v>3.5</v>
      </c>
      <c r="I23" s="97">
        <v>2</v>
      </c>
      <c r="J23" s="97">
        <v>4</v>
      </c>
      <c r="K23" s="97">
        <v>8</v>
      </c>
      <c r="L23" s="97">
        <v>2</v>
      </c>
      <c r="M23" s="97">
        <v>4</v>
      </c>
      <c r="N23" s="97">
        <v>4</v>
      </c>
      <c r="O23" s="97">
        <v>4.5</v>
      </c>
      <c r="P23" s="97">
        <f t="shared" si="1"/>
        <v>35.5</v>
      </c>
      <c r="Q23" s="100"/>
      <c r="R23" s="8">
        <f t="shared" si="0"/>
        <v>35.5</v>
      </c>
      <c r="S23" s="9" t="s">
        <v>2107</v>
      </c>
      <c r="T23" s="97">
        <v>11</v>
      </c>
      <c r="U23" s="94" t="s">
        <v>2118</v>
      </c>
      <c r="V23" s="35"/>
      <c r="W23" s="35"/>
    </row>
    <row r="24" spans="1:23" ht="30">
      <c r="A24" s="8" t="s">
        <v>28</v>
      </c>
      <c r="B24" s="3">
        <v>18</v>
      </c>
      <c r="C24" s="11" t="s">
        <v>603</v>
      </c>
      <c r="D24" s="9" t="s">
        <v>578</v>
      </c>
      <c r="E24" s="9" t="s">
        <v>598</v>
      </c>
      <c r="F24" s="9">
        <v>1</v>
      </c>
      <c r="G24" s="9">
        <v>2</v>
      </c>
      <c r="H24" s="9">
        <v>4</v>
      </c>
      <c r="I24" s="9">
        <v>0</v>
      </c>
      <c r="J24" s="9">
        <v>5</v>
      </c>
      <c r="K24" s="9">
        <v>7</v>
      </c>
      <c r="L24" s="9">
        <v>3</v>
      </c>
      <c r="M24" s="9">
        <v>4</v>
      </c>
      <c r="N24" s="9">
        <v>4</v>
      </c>
      <c r="O24" s="9">
        <v>5</v>
      </c>
      <c r="P24" s="9">
        <f t="shared" si="1"/>
        <v>35</v>
      </c>
      <c r="Q24" s="9"/>
      <c r="R24" s="8">
        <f t="shared" si="0"/>
        <v>35</v>
      </c>
      <c r="S24" s="9" t="s">
        <v>2107</v>
      </c>
      <c r="T24" s="9">
        <v>12</v>
      </c>
      <c r="U24" s="9" t="s">
        <v>592</v>
      </c>
      <c r="V24" s="35"/>
      <c r="W24" s="35"/>
    </row>
    <row r="25" spans="1:23" ht="30">
      <c r="A25" s="8" t="s">
        <v>28</v>
      </c>
      <c r="B25" s="8">
        <v>19</v>
      </c>
      <c r="C25" s="11" t="s">
        <v>754</v>
      </c>
      <c r="D25" s="8" t="s">
        <v>752</v>
      </c>
      <c r="E25" s="9" t="s">
        <v>516</v>
      </c>
      <c r="F25" s="3">
        <v>1.5</v>
      </c>
      <c r="G25" s="3">
        <v>2</v>
      </c>
      <c r="H25" s="3">
        <v>4</v>
      </c>
      <c r="I25" s="3">
        <v>0</v>
      </c>
      <c r="J25" s="3">
        <v>4</v>
      </c>
      <c r="K25" s="3">
        <v>4</v>
      </c>
      <c r="L25" s="3">
        <v>4</v>
      </c>
      <c r="M25" s="3">
        <v>4</v>
      </c>
      <c r="N25" s="3">
        <v>6</v>
      </c>
      <c r="O25" s="3">
        <v>5.5</v>
      </c>
      <c r="P25" s="16">
        <v>35</v>
      </c>
      <c r="Q25" s="3"/>
      <c r="R25" s="8">
        <f t="shared" si="0"/>
        <v>35</v>
      </c>
      <c r="S25" s="9" t="s">
        <v>2107</v>
      </c>
      <c r="T25" s="3">
        <v>12</v>
      </c>
      <c r="U25" s="9" t="s">
        <v>753</v>
      </c>
      <c r="V25" s="35"/>
      <c r="W25" s="35"/>
    </row>
    <row r="26" spans="1:23" ht="30">
      <c r="A26" s="92" t="s">
        <v>28</v>
      </c>
      <c r="B26" s="3">
        <v>20</v>
      </c>
      <c r="C26" s="93" t="s">
        <v>2130</v>
      </c>
      <c r="D26" s="92" t="s">
        <v>2117</v>
      </c>
      <c r="E26" s="96" t="s">
        <v>516</v>
      </c>
      <c r="F26" s="97">
        <v>1</v>
      </c>
      <c r="G26" s="97">
        <v>1</v>
      </c>
      <c r="H26" s="97">
        <v>2.5</v>
      </c>
      <c r="I26" s="97">
        <v>1</v>
      </c>
      <c r="J26" s="97">
        <v>4</v>
      </c>
      <c r="K26" s="97">
        <v>7</v>
      </c>
      <c r="L26" s="97">
        <v>5</v>
      </c>
      <c r="M26" s="97">
        <v>4</v>
      </c>
      <c r="N26" s="97">
        <v>3</v>
      </c>
      <c r="O26" s="97">
        <v>5.5</v>
      </c>
      <c r="P26" s="97">
        <f>SUM(F26:O26)</f>
        <v>34</v>
      </c>
      <c r="Q26" s="100"/>
      <c r="R26" s="8">
        <f t="shared" si="0"/>
        <v>34</v>
      </c>
      <c r="S26" s="9" t="s">
        <v>2107</v>
      </c>
      <c r="T26" s="97">
        <v>13</v>
      </c>
      <c r="U26" s="94" t="s">
        <v>2118</v>
      </c>
      <c r="V26" s="35"/>
      <c r="W26" s="35"/>
    </row>
    <row r="27" spans="1:23" ht="30">
      <c r="A27" s="92" t="s">
        <v>28</v>
      </c>
      <c r="B27" s="8">
        <v>21</v>
      </c>
      <c r="C27" s="93" t="s">
        <v>2135</v>
      </c>
      <c r="D27" s="92" t="s">
        <v>2117</v>
      </c>
      <c r="E27" s="96" t="s">
        <v>2134</v>
      </c>
      <c r="F27" s="97">
        <v>1</v>
      </c>
      <c r="G27" s="97">
        <v>3.5</v>
      </c>
      <c r="H27" s="97">
        <v>2.5</v>
      </c>
      <c r="I27" s="97">
        <v>1</v>
      </c>
      <c r="J27" s="97">
        <v>4</v>
      </c>
      <c r="K27" s="97">
        <v>8</v>
      </c>
      <c r="L27" s="97">
        <v>0</v>
      </c>
      <c r="M27" s="97">
        <v>4</v>
      </c>
      <c r="N27" s="97">
        <v>4</v>
      </c>
      <c r="O27" s="97">
        <v>6</v>
      </c>
      <c r="P27" s="97">
        <f>SUM(F27:O27)</f>
        <v>34</v>
      </c>
      <c r="Q27" s="100"/>
      <c r="R27" s="8">
        <f t="shared" si="0"/>
        <v>34</v>
      </c>
      <c r="S27" s="9" t="s">
        <v>2107</v>
      </c>
      <c r="T27" s="97">
        <v>13</v>
      </c>
      <c r="U27" s="94" t="s">
        <v>2118</v>
      </c>
      <c r="V27" s="35"/>
      <c r="W27" s="35"/>
    </row>
    <row r="28" spans="1:23" ht="30">
      <c r="A28" s="8" t="s">
        <v>28</v>
      </c>
      <c r="B28" s="3">
        <v>22</v>
      </c>
      <c r="C28" s="4" t="s">
        <v>1303</v>
      </c>
      <c r="D28" s="8" t="s">
        <v>1304</v>
      </c>
      <c r="E28" s="4" t="s">
        <v>179</v>
      </c>
      <c r="F28" s="9">
        <v>0</v>
      </c>
      <c r="G28" s="9">
        <v>3</v>
      </c>
      <c r="H28" s="9">
        <v>3.5</v>
      </c>
      <c r="I28" s="9">
        <v>0</v>
      </c>
      <c r="J28" s="9">
        <v>4</v>
      </c>
      <c r="K28" s="9">
        <v>8</v>
      </c>
      <c r="L28" s="9">
        <v>2</v>
      </c>
      <c r="M28" s="9">
        <v>2</v>
      </c>
      <c r="N28" s="9">
        <v>1</v>
      </c>
      <c r="O28" s="9">
        <v>10</v>
      </c>
      <c r="P28" s="10">
        <v>33.5</v>
      </c>
      <c r="Q28" s="9"/>
      <c r="R28" s="8">
        <f t="shared" si="0"/>
        <v>33.5</v>
      </c>
      <c r="S28" s="9" t="s">
        <v>2107</v>
      </c>
      <c r="T28" s="9">
        <v>14</v>
      </c>
      <c r="U28" s="9" t="s">
        <v>1305</v>
      </c>
      <c r="V28" s="35"/>
      <c r="W28" s="35"/>
    </row>
    <row r="29" spans="1:23" ht="30">
      <c r="A29" s="8" t="s">
        <v>28</v>
      </c>
      <c r="B29" s="8">
        <v>23</v>
      </c>
      <c r="C29" s="9" t="s">
        <v>1309</v>
      </c>
      <c r="D29" s="8" t="s">
        <v>1304</v>
      </c>
      <c r="E29" s="4" t="s">
        <v>179</v>
      </c>
      <c r="F29" s="9">
        <v>0</v>
      </c>
      <c r="G29" s="9">
        <v>2.5</v>
      </c>
      <c r="H29" s="9">
        <v>4</v>
      </c>
      <c r="I29" s="9">
        <v>1</v>
      </c>
      <c r="J29" s="9">
        <v>5</v>
      </c>
      <c r="K29" s="9">
        <v>8</v>
      </c>
      <c r="L29" s="9">
        <v>5</v>
      </c>
      <c r="M29" s="9">
        <v>1</v>
      </c>
      <c r="N29" s="9">
        <v>2</v>
      </c>
      <c r="O29" s="9">
        <v>5</v>
      </c>
      <c r="P29" s="10">
        <v>33.5</v>
      </c>
      <c r="Q29" s="9"/>
      <c r="R29" s="8">
        <f t="shared" si="0"/>
        <v>33.5</v>
      </c>
      <c r="S29" s="9" t="s">
        <v>2107</v>
      </c>
      <c r="T29" s="9">
        <v>14</v>
      </c>
      <c r="U29" s="9" t="s">
        <v>1305</v>
      </c>
      <c r="V29" s="35"/>
      <c r="W29" s="35"/>
    </row>
    <row r="30" spans="1:23" ht="30">
      <c r="A30" s="8" t="s">
        <v>28</v>
      </c>
      <c r="B30" s="3">
        <v>24</v>
      </c>
      <c r="C30" s="11" t="s">
        <v>441</v>
      </c>
      <c r="D30" s="8" t="s">
        <v>439</v>
      </c>
      <c r="E30" s="9">
        <v>5</v>
      </c>
      <c r="F30" s="3">
        <v>1.5</v>
      </c>
      <c r="G30" s="3">
        <v>3.5</v>
      </c>
      <c r="H30" s="3">
        <v>3</v>
      </c>
      <c r="I30" s="3">
        <v>1</v>
      </c>
      <c r="J30" s="3">
        <v>4</v>
      </c>
      <c r="K30" s="3">
        <v>3</v>
      </c>
      <c r="L30" s="3">
        <v>3</v>
      </c>
      <c r="M30" s="3">
        <v>2</v>
      </c>
      <c r="N30" s="3">
        <v>6</v>
      </c>
      <c r="O30" s="3">
        <v>5</v>
      </c>
      <c r="P30" s="16">
        <v>32</v>
      </c>
      <c r="Q30" s="3"/>
      <c r="R30" s="8">
        <f t="shared" si="0"/>
        <v>32</v>
      </c>
      <c r="S30" s="9" t="s">
        <v>2107</v>
      </c>
      <c r="T30" s="3">
        <v>15</v>
      </c>
      <c r="U30" s="9" t="s">
        <v>440</v>
      </c>
      <c r="V30" s="35"/>
      <c r="W30" s="35"/>
    </row>
    <row r="31" spans="1:23" ht="45">
      <c r="A31" s="8" t="s">
        <v>28</v>
      </c>
      <c r="B31" s="8">
        <v>25</v>
      </c>
      <c r="C31" s="11" t="s">
        <v>1508</v>
      </c>
      <c r="D31" s="8" t="s">
        <v>1488</v>
      </c>
      <c r="E31" s="9" t="s">
        <v>179</v>
      </c>
      <c r="F31" s="3">
        <v>1.5</v>
      </c>
      <c r="G31" s="3">
        <v>3.5</v>
      </c>
      <c r="H31" s="3">
        <v>3.5</v>
      </c>
      <c r="I31" s="3">
        <v>1</v>
      </c>
      <c r="J31" s="3">
        <v>4</v>
      </c>
      <c r="K31" s="3">
        <v>8</v>
      </c>
      <c r="L31" s="3">
        <v>3</v>
      </c>
      <c r="M31" s="3">
        <v>3</v>
      </c>
      <c r="N31" s="3">
        <v>0</v>
      </c>
      <c r="O31" s="3">
        <v>4.5</v>
      </c>
      <c r="P31" s="16">
        <v>32</v>
      </c>
      <c r="Q31" s="3"/>
      <c r="R31" s="8">
        <f t="shared" si="0"/>
        <v>32</v>
      </c>
      <c r="S31" s="9" t="s">
        <v>2107</v>
      </c>
      <c r="T31" s="3">
        <v>15</v>
      </c>
      <c r="U31" s="9" t="s">
        <v>1507</v>
      </c>
      <c r="V31" s="35"/>
      <c r="W31" s="35"/>
    </row>
    <row r="32" spans="1:23" ht="30">
      <c r="A32" s="8" t="s">
        <v>28</v>
      </c>
      <c r="B32" s="3">
        <v>26</v>
      </c>
      <c r="C32" s="11" t="s">
        <v>1698</v>
      </c>
      <c r="D32" s="8" t="s">
        <v>1682</v>
      </c>
      <c r="E32" s="9" t="s">
        <v>235</v>
      </c>
      <c r="F32" s="9">
        <v>1</v>
      </c>
      <c r="G32" s="9">
        <v>3.5</v>
      </c>
      <c r="H32" s="9">
        <v>4</v>
      </c>
      <c r="I32" s="9">
        <v>2</v>
      </c>
      <c r="J32" s="9">
        <v>3</v>
      </c>
      <c r="K32" s="9">
        <v>4</v>
      </c>
      <c r="L32" s="9">
        <v>5</v>
      </c>
      <c r="M32" s="9">
        <v>0</v>
      </c>
      <c r="N32" s="9">
        <v>4</v>
      </c>
      <c r="O32" s="9">
        <v>5.5</v>
      </c>
      <c r="P32" s="9">
        <v>32</v>
      </c>
      <c r="Q32" s="9"/>
      <c r="R32" s="8">
        <f t="shared" si="0"/>
        <v>32</v>
      </c>
      <c r="S32" s="9" t="s">
        <v>2107</v>
      </c>
      <c r="T32" s="9">
        <v>15</v>
      </c>
      <c r="U32" s="9" t="s">
        <v>1689</v>
      </c>
      <c r="V32" s="35"/>
      <c r="W32" s="35"/>
    </row>
    <row r="33" spans="1:23" ht="30">
      <c r="A33" s="8" t="s">
        <v>28</v>
      </c>
      <c r="B33" s="8">
        <v>27</v>
      </c>
      <c r="C33" s="9" t="s">
        <v>1899</v>
      </c>
      <c r="D33" s="9" t="s">
        <v>1897</v>
      </c>
      <c r="E33" s="9" t="s">
        <v>179</v>
      </c>
      <c r="F33" s="9">
        <v>0</v>
      </c>
      <c r="G33" s="9">
        <v>3.5</v>
      </c>
      <c r="H33" s="9">
        <v>3.5</v>
      </c>
      <c r="I33" s="9">
        <v>2</v>
      </c>
      <c r="J33" s="9">
        <v>4</v>
      </c>
      <c r="K33" s="9">
        <v>4</v>
      </c>
      <c r="L33" s="9">
        <v>5</v>
      </c>
      <c r="M33" s="9">
        <v>0</v>
      </c>
      <c r="N33" s="9">
        <v>4</v>
      </c>
      <c r="O33" s="9">
        <v>5.5</v>
      </c>
      <c r="P33" s="9">
        <v>31.5</v>
      </c>
      <c r="Q33" s="9"/>
      <c r="R33" s="8">
        <f t="shared" si="0"/>
        <v>31.5</v>
      </c>
      <c r="S33" s="9" t="s">
        <v>2107</v>
      </c>
      <c r="T33" s="9">
        <v>16</v>
      </c>
      <c r="U33" s="9" t="s">
        <v>1898</v>
      </c>
      <c r="V33" s="35"/>
      <c r="W33" s="35"/>
    </row>
    <row r="34" spans="1:23" ht="30">
      <c r="A34" s="8" t="s">
        <v>28</v>
      </c>
      <c r="B34" s="3">
        <v>28</v>
      </c>
      <c r="C34" s="11" t="s">
        <v>581</v>
      </c>
      <c r="D34" s="8" t="s">
        <v>578</v>
      </c>
      <c r="E34" s="9" t="s">
        <v>516</v>
      </c>
      <c r="F34" s="9">
        <v>1</v>
      </c>
      <c r="G34" s="9">
        <v>3</v>
      </c>
      <c r="H34" s="9">
        <v>3.2</v>
      </c>
      <c r="I34" s="9">
        <v>2</v>
      </c>
      <c r="J34" s="9">
        <v>2.5</v>
      </c>
      <c r="K34" s="9">
        <v>5</v>
      </c>
      <c r="L34" s="9">
        <v>4</v>
      </c>
      <c r="M34" s="9">
        <v>1</v>
      </c>
      <c r="N34" s="9">
        <v>4</v>
      </c>
      <c r="O34" s="9">
        <v>5.5</v>
      </c>
      <c r="P34" s="10">
        <v>31.2</v>
      </c>
      <c r="Q34" s="9"/>
      <c r="R34" s="8">
        <f t="shared" si="0"/>
        <v>31.2</v>
      </c>
      <c r="S34" s="9" t="s">
        <v>2107</v>
      </c>
      <c r="T34" s="9">
        <v>17</v>
      </c>
      <c r="U34" s="9" t="s">
        <v>579</v>
      </c>
      <c r="V34" s="35"/>
      <c r="W34" s="35"/>
    </row>
    <row r="35" spans="1:23" ht="30">
      <c r="A35" s="95" t="s">
        <v>28</v>
      </c>
      <c r="B35" s="8">
        <v>29</v>
      </c>
      <c r="C35" s="96" t="s">
        <v>2116</v>
      </c>
      <c r="D35" s="95" t="s">
        <v>2117</v>
      </c>
      <c r="E35" s="96" t="s">
        <v>516</v>
      </c>
      <c r="F35" s="97">
        <v>1</v>
      </c>
      <c r="G35" s="97">
        <v>1</v>
      </c>
      <c r="H35" s="97">
        <v>3</v>
      </c>
      <c r="I35" s="97">
        <v>2</v>
      </c>
      <c r="J35" s="97">
        <v>4</v>
      </c>
      <c r="K35" s="97">
        <v>8</v>
      </c>
      <c r="L35" s="97">
        <v>1</v>
      </c>
      <c r="M35" s="97">
        <v>4</v>
      </c>
      <c r="N35" s="97">
        <v>3</v>
      </c>
      <c r="O35" s="97">
        <v>4</v>
      </c>
      <c r="P35" s="98">
        <f>SUM(F35:O35)</f>
        <v>31</v>
      </c>
      <c r="Q35" s="95"/>
      <c r="R35" s="22">
        <v>31</v>
      </c>
      <c r="S35" s="9" t="s">
        <v>2107</v>
      </c>
      <c r="T35" s="95">
        <v>18</v>
      </c>
      <c r="U35" s="96" t="s">
        <v>2118</v>
      </c>
      <c r="V35" s="35"/>
      <c r="W35" s="35"/>
    </row>
    <row r="36" spans="1:23" ht="30">
      <c r="A36" s="92" t="s">
        <v>28</v>
      </c>
      <c r="B36" s="3">
        <v>30</v>
      </c>
      <c r="C36" s="93" t="s">
        <v>2128</v>
      </c>
      <c r="D36" s="92" t="s">
        <v>2117</v>
      </c>
      <c r="E36" s="96" t="s">
        <v>516</v>
      </c>
      <c r="F36" s="97">
        <v>1</v>
      </c>
      <c r="G36" s="97">
        <v>2.5</v>
      </c>
      <c r="H36" s="97">
        <v>2.5</v>
      </c>
      <c r="I36" s="97">
        <v>2</v>
      </c>
      <c r="J36" s="97">
        <v>5</v>
      </c>
      <c r="K36" s="97">
        <v>8</v>
      </c>
      <c r="L36" s="97">
        <v>0</v>
      </c>
      <c r="M36" s="97">
        <v>3</v>
      </c>
      <c r="N36" s="97">
        <v>4</v>
      </c>
      <c r="O36" s="97">
        <v>3</v>
      </c>
      <c r="P36" s="97">
        <f>SUM(F36:O36)</f>
        <v>31</v>
      </c>
      <c r="Q36" s="100"/>
      <c r="R36" s="8">
        <f t="shared" ref="R36:R100" si="2">SUM(F36:O36)</f>
        <v>31</v>
      </c>
      <c r="S36" s="9" t="s">
        <v>2107</v>
      </c>
      <c r="T36" s="97">
        <v>18</v>
      </c>
      <c r="U36" s="94" t="s">
        <v>2118</v>
      </c>
      <c r="V36" s="35"/>
      <c r="W36" s="35"/>
    </row>
    <row r="37" spans="1:23" ht="30">
      <c r="A37" s="92" t="s">
        <v>28</v>
      </c>
      <c r="B37" s="8">
        <v>31</v>
      </c>
      <c r="C37" s="93" t="s">
        <v>2137</v>
      </c>
      <c r="D37" s="92" t="s">
        <v>2117</v>
      </c>
      <c r="E37" s="96" t="s">
        <v>2134</v>
      </c>
      <c r="F37" s="97">
        <v>1</v>
      </c>
      <c r="G37" s="97">
        <v>3</v>
      </c>
      <c r="H37" s="97">
        <v>3.5</v>
      </c>
      <c r="I37" s="97">
        <v>0</v>
      </c>
      <c r="J37" s="97">
        <v>4</v>
      </c>
      <c r="K37" s="97">
        <v>8</v>
      </c>
      <c r="L37" s="97">
        <v>2</v>
      </c>
      <c r="M37" s="97">
        <v>2</v>
      </c>
      <c r="N37" s="97">
        <v>3</v>
      </c>
      <c r="O37" s="97">
        <v>4.5</v>
      </c>
      <c r="P37" s="97">
        <f>SUM(F37:O37)</f>
        <v>31</v>
      </c>
      <c r="Q37" s="100"/>
      <c r="R37" s="8">
        <f t="shared" si="2"/>
        <v>31</v>
      </c>
      <c r="S37" s="9" t="s">
        <v>2107</v>
      </c>
      <c r="T37" s="97">
        <v>18</v>
      </c>
      <c r="U37" s="94" t="s">
        <v>2118</v>
      </c>
      <c r="V37" s="35"/>
      <c r="W37" s="35"/>
    </row>
    <row r="38" spans="1:23" ht="30">
      <c r="A38" s="8" t="s">
        <v>28</v>
      </c>
      <c r="B38" s="3">
        <v>32</v>
      </c>
      <c r="C38" s="11" t="s">
        <v>1518</v>
      </c>
      <c r="D38" s="8" t="s">
        <v>1488</v>
      </c>
      <c r="E38" s="9" t="s">
        <v>598</v>
      </c>
      <c r="F38" s="3">
        <v>1.5</v>
      </c>
      <c r="G38" s="3">
        <v>2.5</v>
      </c>
      <c r="H38" s="3">
        <v>2.5</v>
      </c>
      <c r="I38" s="3">
        <v>1</v>
      </c>
      <c r="J38" s="3">
        <v>5</v>
      </c>
      <c r="K38" s="3">
        <v>8</v>
      </c>
      <c r="L38" s="3">
        <v>5</v>
      </c>
      <c r="M38" s="3">
        <v>0</v>
      </c>
      <c r="N38" s="3">
        <v>0</v>
      </c>
      <c r="O38" s="3">
        <v>5</v>
      </c>
      <c r="P38" s="16">
        <v>30.5</v>
      </c>
      <c r="Q38" s="3"/>
      <c r="R38" s="8">
        <f t="shared" si="2"/>
        <v>30.5</v>
      </c>
      <c r="S38" s="9" t="s">
        <v>2107</v>
      </c>
      <c r="T38" s="3">
        <v>19</v>
      </c>
      <c r="U38" s="9" t="s">
        <v>1507</v>
      </c>
      <c r="V38" s="35"/>
      <c r="W38" s="35"/>
    </row>
    <row r="39" spans="1:23" ht="30">
      <c r="A39" s="8" t="s">
        <v>28</v>
      </c>
      <c r="B39" s="8">
        <v>33</v>
      </c>
      <c r="C39" s="11" t="s">
        <v>997</v>
      </c>
      <c r="D39" s="11" t="s">
        <v>994</v>
      </c>
      <c r="E39" s="9" t="s">
        <v>998</v>
      </c>
      <c r="F39" s="9">
        <v>0</v>
      </c>
      <c r="G39" s="9">
        <v>3.5</v>
      </c>
      <c r="H39" s="9">
        <v>2</v>
      </c>
      <c r="I39" s="9">
        <v>2</v>
      </c>
      <c r="J39" s="9">
        <v>5</v>
      </c>
      <c r="K39" s="9">
        <v>8</v>
      </c>
      <c r="L39" s="9">
        <v>1</v>
      </c>
      <c r="M39" s="9">
        <v>2</v>
      </c>
      <c r="N39" s="9">
        <v>2</v>
      </c>
      <c r="O39" s="9">
        <v>4.5</v>
      </c>
      <c r="P39" s="9">
        <f>F39+G39+H39+I39+J39+K39+L39+M39+N39+O39</f>
        <v>30</v>
      </c>
      <c r="Q39" s="9"/>
      <c r="R39" s="8">
        <f t="shared" si="2"/>
        <v>30</v>
      </c>
      <c r="S39" s="9" t="s">
        <v>2107</v>
      </c>
      <c r="T39" s="9">
        <v>20</v>
      </c>
      <c r="U39" s="9" t="s">
        <v>999</v>
      </c>
      <c r="V39" s="35"/>
      <c r="W39" s="35"/>
    </row>
    <row r="40" spans="1:23" ht="30">
      <c r="A40" s="92" t="s">
        <v>28</v>
      </c>
      <c r="B40" s="3">
        <v>34</v>
      </c>
      <c r="C40" s="93" t="s">
        <v>2136</v>
      </c>
      <c r="D40" s="92" t="s">
        <v>2117</v>
      </c>
      <c r="E40" s="96" t="s">
        <v>2134</v>
      </c>
      <c r="F40" s="97">
        <v>1.5</v>
      </c>
      <c r="G40" s="97">
        <v>3.5</v>
      </c>
      <c r="H40" s="97">
        <v>3</v>
      </c>
      <c r="I40" s="97">
        <v>2</v>
      </c>
      <c r="J40" s="97">
        <v>4</v>
      </c>
      <c r="K40" s="97">
        <v>0</v>
      </c>
      <c r="L40" s="97">
        <v>3</v>
      </c>
      <c r="M40" s="97">
        <v>4</v>
      </c>
      <c r="N40" s="97">
        <v>4</v>
      </c>
      <c r="O40" s="97">
        <v>5</v>
      </c>
      <c r="P40" s="97">
        <f>SUM(F40:O40)</f>
        <v>30</v>
      </c>
      <c r="Q40" s="100"/>
      <c r="R40" s="8">
        <f t="shared" si="2"/>
        <v>30</v>
      </c>
      <c r="S40" s="9" t="s">
        <v>2107</v>
      </c>
      <c r="T40" s="97">
        <v>20</v>
      </c>
      <c r="U40" s="94" t="s">
        <v>2118</v>
      </c>
      <c r="V40" s="35"/>
      <c r="W40" s="35"/>
    </row>
    <row r="41" spans="1:23" ht="45">
      <c r="A41" s="8" t="s">
        <v>28</v>
      </c>
      <c r="B41" s="8">
        <v>35</v>
      </c>
      <c r="C41" s="11" t="s">
        <v>450</v>
      </c>
      <c r="D41" s="8" t="s">
        <v>451</v>
      </c>
      <c r="E41" s="9">
        <v>5</v>
      </c>
      <c r="F41" s="9">
        <v>1.5</v>
      </c>
      <c r="G41" s="9">
        <v>2</v>
      </c>
      <c r="H41" s="9">
        <v>3.5</v>
      </c>
      <c r="I41" s="9">
        <v>0</v>
      </c>
      <c r="J41" s="9">
        <v>5</v>
      </c>
      <c r="K41" s="9">
        <v>5</v>
      </c>
      <c r="L41" s="9">
        <v>5</v>
      </c>
      <c r="M41" s="9">
        <v>0</v>
      </c>
      <c r="N41" s="9">
        <v>2</v>
      </c>
      <c r="O41" s="9">
        <v>5.5</v>
      </c>
      <c r="P41" s="10">
        <v>29.5</v>
      </c>
      <c r="Q41" s="10"/>
      <c r="R41" s="8">
        <f t="shared" si="2"/>
        <v>29.5</v>
      </c>
      <c r="S41" s="9" t="s">
        <v>2107</v>
      </c>
      <c r="T41" s="8">
        <v>21</v>
      </c>
      <c r="U41" s="9" t="s">
        <v>452</v>
      </c>
      <c r="V41" s="35"/>
      <c r="W41" s="35"/>
    </row>
    <row r="42" spans="1:23" ht="30">
      <c r="A42" s="8" t="s">
        <v>28</v>
      </c>
      <c r="B42" s="3">
        <v>36</v>
      </c>
      <c r="C42" s="9" t="s">
        <v>519</v>
      </c>
      <c r="D42" s="8" t="s">
        <v>192</v>
      </c>
      <c r="E42" s="9" t="s">
        <v>516</v>
      </c>
      <c r="F42" s="9">
        <v>1.5</v>
      </c>
      <c r="G42" s="9">
        <v>2.5</v>
      </c>
      <c r="H42" s="9">
        <v>2.5</v>
      </c>
      <c r="I42" s="9">
        <v>2</v>
      </c>
      <c r="J42" s="9">
        <v>3</v>
      </c>
      <c r="K42" s="9">
        <v>8</v>
      </c>
      <c r="L42" s="9">
        <v>1</v>
      </c>
      <c r="M42" s="9">
        <v>0</v>
      </c>
      <c r="N42" s="9">
        <v>4</v>
      </c>
      <c r="O42" s="9">
        <v>5</v>
      </c>
      <c r="P42" s="10">
        <v>29.5</v>
      </c>
      <c r="Q42" s="9"/>
      <c r="R42" s="8">
        <f t="shared" si="2"/>
        <v>29.5</v>
      </c>
      <c r="S42" s="9" t="s">
        <v>2107</v>
      </c>
      <c r="T42" s="9">
        <v>21</v>
      </c>
      <c r="U42" s="9" t="s">
        <v>517</v>
      </c>
      <c r="V42" s="35"/>
      <c r="W42" s="35"/>
    </row>
    <row r="43" spans="1:23" ht="45">
      <c r="A43" s="8" t="s">
        <v>28</v>
      </c>
      <c r="B43" s="8">
        <v>37</v>
      </c>
      <c r="C43" s="9" t="s">
        <v>1319</v>
      </c>
      <c r="D43" s="8" t="s">
        <v>1304</v>
      </c>
      <c r="E43" s="4" t="s">
        <v>598</v>
      </c>
      <c r="F43" s="9">
        <v>0</v>
      </c>
      <c r="G43" s="9">
        <v>3.5</v>
      </c>
      <c r="H43" s="9">
        <v>3.5</v>
      </c>
      <c r="I43" s="9">
        <v>2</v>
      </c>
      <c r="J43" s="9">
        <v>2.5</v>
      </c>
      <c r="K43" s="9">
        <v>4</v>
      </c>
      <c r="L43" s="9">
        <v>5</v>
      </c>
      <c r="M43" s="9">
        <v>0</v>
      </c>
      <c r="N43" s="9">
        <v>4</v>
      </c>
      <c r="O43" s="9">
        <v>5</v>
      </c>
      <c r="P43" s="10">
        <v>29.5</v>
      </c>
      <c r="Q43" s="9"/>
      <c r="R43" s="8">
        <f t="shared" si="2"/>
        <v>29.5</v>
      </c>
      <c r="S43" s="9" t="s">
        <v>2107</v>
      </c>
      <c r="T43" s="9">
        <v>21</v>
      </c>
      <c r="U43" s="9" t="s">
        <v>1320</v>
      </c>
      <c r="V43" s="35"/>
      <c r="W43" s="35"/>
    </row>
    <row r="44" spans="1:23" ht="30">
      <c r="A44" s="8" t="s">
        <v>28</v>
      </c>
      <c r="B44" s="3">
        <v>38</v>
      </c>
      <c r="C44" s="11" t="s">
        <v>1000</v>
      </c>
      <c r="D44" s="11" t="s">
        <v>994</v>
      </c>
      <c r="E44" s="9" t="s">
        <v>998</v>
      </c>
      <c r="F44" s="9">
        <v>0</v>
      </c>
      <c r="G44" s="9">
        <v>3.5</v>
      </c>
      <c r="H44" s="9">
        <v>2.5</v>
      </c>
      <c r="I44" s="9">
        <v>0</v>
      </c>
      <c r="J44" s="9">
        <v>4</v>
      </c>
      <c r="K44" s="9">
        <v>5</v>
      </c>
      <c r="L44" s="9">
        <v>3</v>
      </c>
      <c r="M44" s="9">
        <v>2</v>
      </c>
      <c r="N44" s="9">
        <v>4</v>
      </c>
      <c r="O44" s="9">
        <v>5</v>
      </c>
      <c r="P44" s="9">
        <f>F44+G44+H44+I44+J44+K44+L44+M44+N44+O44</f>
        <v>29</v>
      </c>
      <c r="Q44" s="9"/>
      <c r="R44" s="8">
        <f t="shared" si="2"/>
        <v>29</v>
      </c>
      <c r="S44" s="9" t="s">
        <v>2108</v>
      </c>
      <c r="T44" s="9">
        <v>22</v>
      </c>
      <c r="U44" s="9" t="s">
        <v>999</v>
      </c>
      <c r="V44" s="35"/>
      <c r="W44" s="35"/>
    </row>
    <row r="45" spans="1:23" ht="30">
      <c r="A45" s="8" t="s">
        <v>28</v>
      </c>
      <c r="B45" s="8">
        <v>39</v>
      </c>
      <c r="C45" s="9" t="s">
        <v>1641</v>
      </c>
      <c r="D45" s="9" t="s">
        <v>1642</v>
      </c>
      <c r="E45" s="9" t="s">
        <v>1643</v>
      </c>
      <c r="F45" s="9">
        <v>1.5</v>
      </c>
      <c r="G45" s="9">
        <v>0</v>
      </c>
      <c r="H45" s="9">
        <v>4</v>
      </c>
      <c r="I45" s="9">
        <v>1</v>
      </c>
      <c r="J45" s="9">
        <v>3</v>
      </c>
      <c r="K45" s="9">
        <v>8</v>
      </c>
      <c r="L45" s="9">
        <v>3</v>
      </c>
      <c r="M45" s="9">
        <v>0</v>
      </c>
      <c r="N45" s="9">
        <v>4</v>
      </c>
      <c r="O45" s="9">
        <v>4.5</v>
      </c>
      <c r="P45" s="9">
        <f>SUM(F45:O45)</f>
        <v>29</v>
      </c>
      <c r="Q45" s="9"/>
      <c r="R45" s="8">
        <f t="shared" si="2"/>
        <v>29</v>
      </c>
      <c r="S45" s="9" t="s">
        <v>2108</v>
      </c>
      <c r="T45" s="9">
        <v>22</v>
      </c>
      <c r="U45" s="9" t="s">
        <v>1644</v>
      </c>
      <c r="V45" s="35"/>
      <c r="W45" s="35"/>
    </row>
    <row r="46" spans="1:23" ht="30">
      <c r="A46" s="8" t="s">
        <v>28</v>
      </c>
      <c r="B46" s="3">
        <v>40</v>
      </c>
      <c r="C46" s="11" t="s">
        <v>755</v>
      </c>
      <c r="D46" s="8" t="s">
        <v>752</v>
      </c>
      <c r="E46" s="9" t="s">
        <v>516</v>
      </c>
      <c r="F46" s="3">
        <v>1.5</v>
      </c>
      <c r="G46" s="3">
        <v>2</v>
      </c>
      <c r="H46" s="3">
        <v>3</v>
      </c>
      <c r="I46" s="3">
        <v>0</v>
      </c>
      <c r="J46" s="3">
        <v>3</v>
      </c>
      <c r="K46" s="3">
        <v>3</v>
      </c>
      <c r="L46" s="3">
        <v>3</v>
      </c>
      <c r="M46" s="3">
        <v>4</v>
      </c>
      <c r="N46" s="3">
        <v>6</v>
      </c>
      <c r="O46" s="3">
        <v>3</v>
      </c>
      <c r="P46" s="16">
        <v>28.5</v>
      </c>
      <c r="Q46" s="3"/>
      <c r="R46" s="8">
        <f t="shared" si="2"/>
        <v>28.5</v>
      </c>
      <c r="S46" s="9" t="s">
        <v>2108</v>
      </c>
      <c r="T46" s="3">
        <v>23</v>
      </c>
      <c r="U46" s="9" t="s">
        <v>753</v>
      </c>
      <c r="V46" s="35"/>
      <c r="W46" s="35"/>
    </row>
    <row r="47" spans="1:23" ht="45">
      <c r="A47" s="8" t="s">
        <v>28</v>
      </c>
      <c r="B47" s="8">
        <v>41</v>
      </c>
      <c r="C47" s="11" t="s">
        <v>1516</v>
      </c>
      <c r="D47" s="8" t="s">
        <v>1488</v>
      </c>
      <c r="E47" s="9" t="s">
        <v>598</v>
      </c>
      <c r="F47" s="3">
        <v>0.5</v>
      </c>
      <c r="G47" s="3">
        <v>3</v>
      </c>
      <c r="H47" s="3">
        <v>3.5</v>
      </c>
      <c r="I47" s="3">
        <v>2</v>
      </c>
      <c r="J47" s="3">
        <v>4</v>
      </c>
      <c r="K47" s="3">
        <v>5</v>
      </c>
      <c r="L47" s="3">
        <v>2</v>
      </c>
      <c r="M47" s="3">
        <v>0</v>
      </c>
      <c r="N47" s="3">
        <v>0</v>
      </c>
      <c r="O47" s="3">
        <v>8.5</v>
      </c>
      <c r="P47" s="16">
        <v>28.5</v>
      </c>
      <c r="Q47" s="3"/>
      <c r="R47" s="8">
        <f t="shared" si="2"/>
        <v>28.5</v>
      </c>
      <c r="S47" s="9" t="s">
        <v>2108</v>
      </c>
      <c r="T47" s="3">
        <v>23</v>
      </c>
      <c r="U47" s="9" t="s">
        <v>1507</v>
      </c>
      <c r="V47" s="35"/>
      <c r="W47" s="35"/>
    </row>
    <row r="48" spans="1:23" ht="30">
      <c r="A48" s="8" t="s">
        <v>28</v>
      </c>
      <c r="B48" s="3">
        <v>42</v>
      </c>
      <c r="C48" s="9" t="s">
        <v>1896</v>
      </c>
      <c r="D48" s="9" t="s">
        <v>1897</v>
      </c>
      <c r="E48" s="9" t="s">
        <v>179</v>
      </c>
      <c r="F48" s="9">
        <v>0</v>
      </c>
      <c r="G48" s="9">
        <v>3.5</v>
      </c>
      <c r="H48" s="9">
        <v>3.5</v>
      </c>
      <c r="I48" s="9">
        <v>2</v>
      </c>
      <c r="J48" s="9">
        <v>4</v>
      </c>
      <c r="K48" s="9">
        <v>4</v>
      </c>
      <c r="L48" s="9">
        <v>5</v>
      </c>
      <c r="M48" s="9">
        <v>2</v>
      </c>
      <c r="N48" s="9">
        <v>0</v>
      </c>
      <c r="O48" s="9">
        <v>4.5</v>
      </c>
      <c r="P48" s="9">
        <v>28.5</v>
      </c>
      <c r="Q48" s="9"/>
      <c r="R48" s="8">
        <f t="shared" si="2"/>
        <v>28.5</v>
      </c>
      <c r="S48" s="9" t="s">
        <v>2108</v>
      </c>
      <c r="T48" s="9">
        <v>23</v>
      </c>
      <c r="U48" s="9" t="s">
        <v>1898</v>
      </c>
      <c r="V48" s="35"/>
      <c r="W48" s="35"/>
    </row>
    <row r="49" spans="1:23" ht="30">
      <c r="A49" s="8" t="s">
        <v>28</v>
      </c>
      <c r="B49" s="8">
        <v>43</v>
      </c>
      <c r="C49" s="11" t="s">
        <v>587</v>
      </c>
      <c r="D49" s="8" t="s">
        <v>578</v>
      </c>
      <c r="E49" s="9" t="s">
        <v>516</v>
      </c>
      <c r="F49" s="9">
        <v>1</v>
      </c>
      <c r="G49" s="9">
        <v>2.7</v>
      </c>
      <c r="H49" s="9">
        <v>4</v>
      </c>
      <c r="I49" s="9">
        <v>1</v>
      </c>
      <c r="J49" s="9">
        <v>4</v>
      </c>
      <c r="K49" s="9">
        <v>6</v>
      </c>
      <c r="L49" s="9">
        <v>3</v>
      </c>
      <c r="M49" s="9">
        <v>0</v>
      </c>
      <c r="N49" s="9">
        <v>1</v>
      </c>
      <c r="O49" s="9">
        <v>5.5</v>
      </c>
      <c r="P49" s="9">
        <v>28.2</v>
      </c>
      <c r="Q49" s="9"/>
      <c r="R49" s="8">
        <f t="shared" si="2"/>
        <v>28.2</v>
      </c>
      <c r="S49" s="9" t="s">
        <v>2108</v>
      </c>
      <c r="T49" s="9">
        <v>24</v>
      </c>
      <c r="U49" s="9" t="s">
        <v>579</v>
      </c>
      <c r="V49" s="35"/>
      <c r="W49" s="35"/>
    </row>
    <row r="50" spans="1:23" ht="30">
      <c r="A50" s="8" t="s">
        <v>28</v>
      </c>
      <c r="B50" s="3">
        <v>44</v>
      </c>
      <c r="C50" s="11" t="s">
        <v>585</v>
      </c>
      <c r="D50" s="8" t="s">
        <v>578</v>
      </c>
      <c r="E50" s="9" t="s">
        <v>516</v>
      </c>
      <c r="F50" s="9">
        <v>0.5</v>
      </c>
      <c r="G50" s="9">
        <v>0.5</v>
      </c>
      <c r="H50" s="9">
        <v>3.5</v>
      </c>
      <c r="I50" s="9">
        <v>1</v>
      </c>
      <c r="J50" s="9">
        <v>4</v>
      </c>
      <c r="K50" s="9">
        <v>6</v>
      </c>
      <c r="L50" s="9">
        <v>3</v>
      </c>
      <c r="M50" s="9">
        <v>1</v>
      </c>
      <c r="N50" s="9">
        <v>4</v>
      </c>
      <c r="O50" s="9">
        <v>4.5</v>
      </c>
      <c r="P50" s="10">
        <v>28</v>
      </c>
      <c r="Q50" s="9"/>
      <c r="R50" s="8">
        <f t="shared" si="2"/>
        <v>28</v>
      </c>
      <c r="S50" s="9" t="s">
        <v>2108</v>
      </c>
      <c r="T50" s="9">
        <v>25</v>
      </c>
      <c r="U50" s="9" t="s">
        <v>579</v>
      </c>
      <c r="V50" s="35"/>
      <c r="W50" s="35"/>
    </row>
    <row r="51" spans="1:23" ht="30">
      <c r="A51" s="8" t="s">
        <v>28</v>
      </c>
      <c r="B51" s="8">
        <v>45</v>
      </c>
      <c r="C51" s="3" t="s">
        <v>756</v>
      </c>
      <c r="D51" s="8" t="s">
        <v>752</v>
      </c>
      <c r="E51" s="9" t="s">
        <v>516</v>
      </c>
      <c r="F51" s="41">
        <v>1</v>
      </c>
      <c r="G51" s="41">
        <v>2</v>
      </c>
      <c r="H51" s="41">
        <v>4</v>
      </c>
      <c r="I51" s="41">
        <v>2</v>
      </c>
      <c r="J51" s="41">
        <v>5</v>
      </c>
      <c r="K51" s="41">
        <v>3</v>
      </c>
      <c r="L51" s="41">
        <v>4</v>
      </c>
      <c r="M51" s="41">
        <v>3</v>
      </c>
      <c r="N51" s="41">
        <v>2</v>
      </c>
      <c r="O51" s="41">
        <v>2</v>
      </c>
      <c r="P51" s="41">
        <v>28</v>
      </c>
      <c r="Q51" s="41"/>
      <c r="R51" s="8">
        <f t="shared" si="2"/>
        <v>28</v>
      </c>
      <c r="S51" s="9" t="s">
        <v>2108</v>
      </c>
      <c r="T51" s="9">
        <v>25</v>
      </c>
      <c r="U51" s="9" t="s">
        <v>753</v>
      </c>
      <c r="V51" s="35"/>
      <c r="W51" s="35"/>
    </row>
    <row r="52" spans="1:23" ht="30">
      <c r="A52" s="8" t="s">
        <v>28</v>
      </c>
      <c r="B52" s="3">
        <v>46</v>
      </c>
      <c r="C52" s="3" t="s">
        <v>757</v>
      </c>
      <c r="D52" s="8" t="s">
        <v>752</v>
      </c>
      <c r="E52" s="9" t="s">
        <v>516</v>
      </c>
      <c r="F52" s="41">
        <v>1</v>
      </c>
      <c r="G52" s="41">
        <v>2</v>
      </c>
      <c r="H52" s="41">
        <v>4</v>
      </c>
      <c r="I52" s="41">
        <v>2</v>
      </c>
      <c r="J52" s="41">
        <v>4</v>
      </c>
      <c r="K52" s="41">
        <v>4</v>
      </c>
      <c r="L52" s="41">
        <v>4</v>
      </c>
      <c r="M52" s="41">
        <v>3</v>
      </c>
      <c r="N52" s="41">
        <v>2</v>
      </c>
      <c r="O52" s="41">
        <v>2</v>
      </c>
      <c r="P52" s="41">
        <v>28</v>
      </c>
      <c r="Q52" s="41"/>
      <c r="R52" s="8">
        <f t="shared" si="2"/>
        <v>28</v>
      </c>
      <c r="S52" s="9" t="s">
        <v>2108</v>
      </c>
      <c r="T52" s="9">
        <v>25</v>
      </c>
      <c r="U52" s="9" t="s">
        <v>753</v>
      </c>
      <c r="V52" s="35"/>
      <c r="W52" s="35"/>
    </row>
    <row r="53" spans="1:23" ht="30">
      <c r="A53" s="8" t="s">
        <v>28</v>
      </c>
      <c r="B53" s="8">
        <v>47</v>
      </c>
      <c r="C53" s="3" t="s">
        <v>758</v>
      </c>
      <c r="D53" s="8" t="s">
        <v>752</v>
      </c>
      <c r="E53" s="42" t="s">
        <v>522</v>
      </c>
      <c r="F53" s="41">
        <v>0</v>
      </c>
      <c r="G53" s="41">
        <v>2</v>
      </c>
      <c r="H53" s="41">
        <v>4</v>
      </c>
      <c r="I53" s="41">
        <v>2</v>
      </c>
      <c r="J53" s="41">
        <v>4</v>
      </c>
      <c r="K53" s="41">
        <v>4</v>
      </c>
      <c r="L53" s="41">
        <v>4</v>
      </c>
      <c r="M53" s="41">
        <v>2</v>
      </c>
      <c r="N53" s="41">
        <v>4</v>
      </c>
      <c r="O53" s="41">
        <v>2</v>
      </c>
      <c r="P53" s="41">
        <v>28</v>
      </c>
      <c r="Q53" s="41"/>
      <c r="R53" s="8">
        <f t="shared" si="2"/>
        <v>28</v>
      </c>
      <c r="S53" s="9" t="s">
        <v>2108</v>
      </c>
      <c r="T53" s="9">
        <v>25</v>
      </c>
      <c r="U53" s="9" t="s">
        <v>753</v>
      </c>
      <c r="V53" s="35"/>
      <c r="W53" s="35"/>
    </row>
    <row r="54" spans="1:23" ht="30">
      <c r="A54" s="8" t="s">
        <v>28</v>
      </c>
      <c r="B54" s="3">
        <v>48</v>
      </c>
      <c r="C54" s="11" t="s">
        <v>1513</v>
      </c>
      <c r="D54" s="8" t="s">
        <v>1488</v>
      </c>
      <c r="E54" s="9" t="s">
        <v>179</v>
      </c>
      <c r="F54" s="3">
        <v>1</v>
      </c>
      <c r="G54" s="3">
        <v>3</v>
      </c>
      <c r="H54" s="3">
        <v>3</v>
      </c>
      <c r="I54" s="3">
        <v>1</v>
      </c>
      <c r="J54" s="3">
        <v>3</v>
      </c>
      <c r="K54" s="3">
        <v>7</v>
      </c>
      <c r="L54" s="3">
        <v>5</v>
      </c>
      <c r="M54" s="3">
        <v>0</v>
      </c>
      <c r="N54" s="3">
        <v>0</v>
      </c>
      <c r="O54" s="3">
        <v>5</v>
      </c>
      <c r="P54" s="16">
        <f>SUM(F54:O54)</f>
        <v>28</v>
      </c>
      <c r="Q54" s="3"/>
      <c r="R54" s="8">
        <f t="shared" si="2"/>
        <v>28</v>
      </c>
      <c r="S54" s="9" t="s">
        <v>2108</v>
      </c>
      <c r="T54" s="9">
        <v>25</v>
      </c>
      <c r="U54" s="9" t="s">
        <v>1507</v>
      </c>
      <c r="V54" s="35"/>
      <c r="W54" s="35"/>
    </row>
    <row r="55" spans="1:23" ht="30">
      <c r="A55" s="8" t="s">
        <v>28</v>
      </c>
      <c r="B55" s="8">
        <v>49</v>
      </c>
      <c r="C55" s="11" t="s">
        <v>1527</v>
      </c>
      <c r="D55" s="8" t="s">
        <v>1488</v>
      </c>
      <c r="E55" s="9" t="s">
        <v>598</v>
      </c>
      <c r="F55" s="3">
        <v>1.5</v>
      </c>
      <c r="G55" s="3">
        <v>2.5</v>
      </c>
      <c r="H55" s="3">
        <v>3.5</v>
      </c>
      <c r="I55" s="3">
        <v>1</v>
      </c>
      <c r="J55" s="3">
        <v>4</v>
      </c>
      <c r="K55" s="3">
        <v>8</v>
      </c>
      <c r="L55" s="3">
        <v>3</v>
      </c>
      <c r="M55" s="3">
        <v>0</v>
      </c>
      <c r="N55" s="3">
        <v>0</v>
      </c>
      <c r="O55" s="3">
        <v>4.5</v>
      </c>
      <c r="P55" s="16">
        <v>28</v>
      </c>
      <c r="Q55" s="3"/>
      <c r="R55" s="8">
        <f t="shared" si="2"/>
        <v>28</v>
      </c>
      <c r="S55" s="9" t="s">
        <v>2108</v>
      </c>
      <c r="T55" s="9">
        <v>25</v>
      </c>
      <c r="U55" s="9" t="s">
        <v>1507</v>
      </c>
      <c r="V55" s="35"/>
      <c r="W55" s="35"/>
    </row>
    <row r="56" spans="1:23" ht="30">
      <c r="A56" s="8" t="s">
        <v>28</v>
      </c>
      <c r="B56" s="3">
        <v>50</v>
      </c>
      <c r="C56" s="11" t="s">
        <v>1703</v>
      </c>
      <c r="D56" s="8" t="s">
        <v>1682</v>
      </c>
      <c r="E56" s="9" t="s">
        <v>598</v>
      </c>
      <c r="F56" s="9">
        <v>0</v>
      </c>
      <c r="G56" s="9">
        <v>2.5</v>
      </c>
      <c r="H56" s="9">
        <v>2.5</v>
      </c>
      <c r="I56" s="9">
        <v>2</v>
      </c>
      <c r="J56" s="9">
        <v>5</v>
      </c>
      <c r="K56" s="9">
        <v>4</v>
      </c>
      <c r="L56" s="9">
        <v>3</v>
      </c>
      <c r="M56" s="9">
        <v>0</v>
      </c>
      <c r="N56" s="9">
        <v>4</v>
      </c>
      <c r="O56" s="9">
        <v>5</v>
      </c>
      <c r="P56" s="9">
        <v>28</v>
      </c>
      <c r="Q56" s="9"/>
      <c r="R56" s="8">
        <f t="shared" si="2"/>
        <v>28</v>
      </c>
      <c r="S56" s="9" t="s">
        <v>2108</v>
      </c>
      <c r="T56" s="9">
        <v>25</v>
      </c>
      <c r="U56" s="9" t="s">
        <v>1702</v>
      </c>
      <c r="V56" s="35"/>
      <c r="W56" s="35"/>
    </row>
    <row r="57" spans="1:23" ht="30">
      <c r="A57" s="92" t="s">
        <v>28</v>
      </c>
      <c r="B57" s="8">
        <v>51</v>
      </c>
      <c r="C57" s="93" t="s">
        <v>2133</v>
      </c>
      <c r="D57" s="92" t="s">
        <v>2117</v>
      </c>
      <c r="E57" s="96" t="s">
        <v>2134</v>
      </c>
      <c r="F57" s="97">
        <v>1</v>
      </c>
      <c r="G57" s="97">
        <v>3</v>
      </c>
      <c r="H57" s="97">
        <v>3</v>
      </c>
      <c r="I57" s="97">
        <v>1</v>
      </c>
      <c r="J57" s="97">
        <v>4</v>
      </c>
      <c r="K57" s="97">
        <v>2</v>
      </c>
      <c r="L57" s="97">
        <v>2</v>
      </c>
      <c r="M57" s="97">
        <v>4</v>
      </c>
      <c r="N57" s="97">
        <v>3</v>
      </c>
      <c r="O57" s="97">
        <v>5</v>
      </c>
      <c r="P57" s="97">
        <f>SUM(F57:O57)</f>
        <v>28</v>
      </c>
      <c r="Q57" s="100"/>
      <c r="R57" s="8">
        <f t="shared" si="2"/>
        <v>28</v>
      </c>
      <c r="S57" s="9" t="s">
        <v>2108</v>
      </c>
      <c r="T57" s="9">
        <v>25</v>
      </c>
      <c r="U57" s="94" t="s">
        <v>2118</v>
      </c>
      <c r="V57" s="35"/>
      <c r="W57" s="35"/>
    </row>
    <row r="58" spans="1:23" ht="30">
      <c r="A58" s="8" t="s">
        <v>28</v>
      </c>
      <c r="B58" s="3">
        <v>52</v>
      </c>
      <c r="C58" s="11" t="s">
        <v>611</v>
      </c>
      <c r="D58" s="9" t="s">
        <v>578</v>
      </c>
      <c r="E58" s="9" t="s">
        <v>598</v>
      </c>
      <c r="F58" s="9">
        <v>1</v>
      </c>
      <c r="G58" s="9">
        <v>2.5</v>
      </c>
      <c r="H58" s="9">
        <v>2.5</v>
      </c>
      <c r="I58" s="9">
        <v>4</v>
      </c>
      <c r="J58" s="9">
        <v>4</v>
      </c>
      <c r="K58" s="9">
        <v>0</v>
      </c>
      <c r="L58" s="9">
        <v>3</v>
      </c>
      <c r="M58" s="9">
        <v>2</v>
      </c>
      <c r="N58" s="9">
        <v>4</v>
      </c>
      <c r="O58" s="9">
        <v>4.5</v>
      </c>
      <c r="P58" s="9">
        <f>SUM(F58:O58)</f>
        <v>27.5</v>
      </c>
      <c r="Q58" s="9"/>
      <c r="R58" s="8">
        <f t="shared" si="2"/>
        <v>27.5</v>
      </c>
      <c r="S58" s="9" t="s">
        <v>2108</v>
      </c>
      <c r="T58" s="9">
        <v>26</v>
      </c>
      <c r="U58" s="9" t="s">
        <v>592</v>
      </c>
      <c r="V58" s="35"/>
      <c r="W58" s="35"/>
    </row>
    <row r="59" spans="1:23" ht="30">
      <c r="A59" s="8" t="s">
        <v>28</v>
      </c>
      <c r="B59" s="8">
        <v>53</v>
      </c>
      <c r="C59" s="36" t="s">
        <v>806</v>
      </c>
      <c r="D59" s="36" t="str">
        <f>D56</f>
        <v>МАОУ СОШ № 25</v>
      </c>
      <c r="E59" s="8" t="s">
        <v>179</v>
      </c>
      <c r="F59" s="36">
        <v>1.5</v>
      </c>
      <c r="G59" s="36">
        <v>0</v>
      </c>
      <c r="H59" s="36">
        <v>4</v>
      </c>
      <c r="I59" s="36">
        <v>2</v>
      </c>
      <c r="J59" s="36">
        <v>5</v>
      </c>
      <c r="K59" s="9">
        <v>1</v>
      </c>
      <c r="L59" s="36">
        <v>0</v>
      </c>
      <c r="M59" s="21">
        <v>2</v>
      </c>
      <c r="N59" s="9">
        <v>6</v>
      </c>
      <c r="O59" s="9">
        <v>6</v>
      </c>
      <c r="P59" s="9">
        <v>27.5</v>
      </c>
      <c r="Q59" s="3"/>
      <c r="R59" s="8">
        <f t="shared" si="2"/>
        <v>27.5</v>
      </c>
      <c r="S59" s="9" t="s">
        <v>2108</v>
      </c>
      <c r="T59" s="9">
        <v>26</v>
      </c>
      <c r="U59" s="36" t="s">
        <v>798</v>
      </c>
      <c r="V59" s="35"/>
      <c r="W59" s="35"/>
    </row>
    <row r="60" spans="1:23" ht="30">
      <c r="A60" s="8" t="s">
        <v>28</v>
      </c>
      <c r="B60" s="3">
        <v>54</v>
      </c>
      <c r="C60" s="9" t="s">
        <v>1323</v>
      </c>
      <c r="D60" s="8" t="s">
        <v>1304</v>
      </c>
      <c r="E60" s="4" t="s">
        <v>179</v>
      </c>
      <c r="F60" s="9">
        <v>0</v>
      </c>
      <c r="G60" s="9">
        <v>2</v>
      </c>
      <c r="H60" s="9">
        <v>3.5</v>
      </c>
      <c r="I60" s="9">
        <v>0</v>
      </c>
      <c r="J60" s="9">
        <v>4</v>
      </c>
      <c r="K60" s="9">
        <v>8</v>
      </c>
      <c r="L60" s="9">
        <v>1</v>
      </c>
      <c r="M60" s="9">
        <v>1</v>
      </c>
      <c r="N60" s="9">
        <v>2</v>
      </c>
      <c r="O60" s="9">
        <v>6</v>
      </c>
      <c r="P60" s="10">
        <v>27.5</v>
      </c>
      <c r="Q60" s="9"/>
      <c r="R60" s="8">
        <f t="shared" si="2"/>
        <v>27.5</v>
      </c>
      <c r="S60" s="9" t="s">
        <v>2108</v>
      </c>
      <c r="T60" s="9">
        <v>26</v>
      </c>
      <c r="U60" s="9" t="s">
        <v>1320</v>
      </c>
      <c r="V60" s="35"/>
      <c r="W60" s="35"/>
    </row>
    <row r="61" spans="1:23" ht="30">
      <c r="A61" s="8" t="s">
        <v>28</v>
      </c>
      <c r="B61" s="8">
        <v>55</v>
      </c>
      <c r="C61" s="11" t="s">
        <v>1514</v>
      </c>
      <c r="D61" s="8" t="s">
        <v>1488</v>
      </c>
      <c r="E61" s="9" t="s">
        <v>179</v>
      </c>
      <c r="F61" s="3">
        <v>1.5</v>
      </c>
      <c r="G61" s="3">
        <v>3</v>
      </c>
      <c r="H61" s="3">
        <v>3</v>
      </c>
      <c r="I61" s="3">
        <v>2</v>
      </c>
      <c r="J61" s="3">
        <v>5</v>
      </c>
      <c r="K61" s="3">
        <v>8</v>
      </c>
      <c r="L61" s="3">
        <v>5</v>
      </c>
      <c r="M61" s="3">
        <v>0</v>
      </c>
      <c r="N61" s="3">
        <v>0</v>
      </c>
      <c r="O61" s="3">
        <v>0</v>
      </c>
      <c r="P61" s="16">
        <v>27.5</v>
      </c>
      <c r="Q61" s="3"/>
      <c r="R61" s="8">
        <f t="shared" si="2"/>
        <v>27.5</v>
      </c>
      <c r="S61" s="9" t="s">
        <v>2108</v>
      </c>
      <c r="T61" s="9">
        <v>26</v>
      </c>
      <c r="U61" s="9" t="s">
        <v>1507</v>
      </c>
      <c r="V61" s="35"/>
      <c r="W61" s="35"/>
    </row>
    <row r="62" spans="1:23" ht="30">
      <c r="A62" s="8" t="s">
        <v>28</v>
      </c>
      <c r="B62" s="3">
        <v>56</v>
      </c>
      <c r="C62" s="11" t="s">
        <v>1693</v>
      </c>
      <c r="D62" s="8" t="s">
        <v>1682</v>
      </c>
      <c r="E62" s="9" t="s">
        <v>235</v>
      </c>
      <c r="F62" s="9">
        <v>1</v>
      </c>
      <c r="G62" s="9">
        <v>0</v>
      </c>
      <c r="H62" s="9">
        <v>7</v>
      </c>
      <c r="I62" s="9">
        <v>2</v>
      </c>
      <c r="J62" s="9">
        <v>2</v>
      </c>
      <c r="K62" s="9">
        <v>4</v>
      </c>
      <c r="L62" s="9">
        <v>1</v>
      </c>
      <c r="M62" s="9">
        <v>0</v>
      </c>
      <c r="N62" s="9">
        <v>2</v>
      </c>
      <c r="O62" s="9">
        <v>8.5</v>
      </c>
      <c r="P62" s="9">
        <v>27.5</v>
      </c>
      <c r="Q62" s="9"/>
      <c r="R62" s="8">
        <f t="shared" si="2"/>
        <v>27.5</v>
      </c>
      <c r="S62" s="9" t="s">
        <v>2108</v>
      </c>
      <c r="T62" s="9">
        <v>26</v>
      </c>
      <c r="U62" s="9" t="s">
        <v>1689</v>
      </c>
      <c r="V62" s="35"/>
      <c r="W62" s="35"/>
    </row>
    <row r="63" spans="1:23" ht="30">
      <c r="A63" s="8" t="s">
        <v>28</v>
      </c>
      <c r="B63" s="8">
        <v>57</v>
      </c>
      <c r="C63" s="11" t="s">
        <v>1001</v>
      </c>
      <c r="D63" s="11" t="s">
        <v>994</v>
      </c>
      <c r="E63" s="9" t="s">
        <v>998</v>
      </c>
      <c r="F63" s="9">
        <v>1.5</v>
      </c>
      <c r="G63" s="9">
        <v>3.5</v>
      </c>
      <c r="H63" s="9">
        <v>2</v>
      </c>
      <c r="I63" s="9">
        <v>2</v>
      </c>
      <c r="J63" s="9">
        <v>5</v>
      </c>
      <c r="K63" s="9">
        <v>0</v>
      </c>
      <c r="L63" s="9">
        <v>0</v>
      </c>
      <c r="M63" s="9">
        <v>3</v>
      </c>
      <c r="N63" s="9">
        <v>4</v>
      </c>
      <c r="O63" s="9">
        <v>6</v>
      </c>
      <c r="P63" s="9">
        <f>F63+G63+H63+I63+J63+K63+L63+M63+N63+O63</f>
        <v>27</v>
      </c>
      <c r="Q63" s="9"/>
      <c r="R63" s="8">
        <f t="shared" si="2"/>
        <v>27</v>
      </c>
      <c r="S63" s="9" t="s">
        <v>2108</v>
      </c>
      <c r="T63" s="9">
        <v>27</v>
      </c>
      <c r="U63" s="9" t="s">
        <v>999</v>
      </c>
      <c r="V63" s="35"/>
      <c r="W63" s="35"/>
    </row>
    <row r="64" spans="1:23" ht="30">
      <c r="A64" s="8" t="s">
        <v>28</v>
      </c>
      <c r="B64" s="3">
        <v>58</v>
      </c>
      <c r="C64" s="11" t="s">
        <v>1509</v>
      </c>
      <c r="D64" s="8" t="s">
        <v>1488</v>
      </c>
      <c r="E64" s="9" t="s">
        <v>179</v>
      </c>
      <c r="F64" s="3">
        <v>0</v>
      </c>
      <c r="G64" s="3">
        <v>3</v>
      </c>
      <c r="H64" s="3">
        <v>3</v>
      </c>
      <c r="I64" s="3">
        <v>0</v>
      </c>
      <c r="J64" s="3">
        <v>4</v>
      </c>
      <c r="K64" s="3">
        <v>0</v>
      </c>
      <c r="L64" s="3">
        <v>5</v>
      </c>
      <c r="M64" s="3">
        <v>3</v>
      </c>
      <c r="N64" s="3">
        <v>4</v>
      </c>
      <c r="O64" s="3">
        <v>5</v>
      </c>
      <c r="P64" s="16">
        <v>27</v>
      </c>
      <c r="Q64" s="3"/>
      <c r="R64" s="8">
        <f t="shared" si="2"/>
        <v>27</v>
      </c>
      <c r="S64" s="9" t="s">
        <v>2108</v>
      </c>
      <c r="T64" s="9">
        <v>27</v>
      </c>
      <c r="U64" s="9" t="s">
        <v>1507</v>
      </c>
      <c r="V64" s="35"/>
      <c r="W64" s="35"/>
    </row>
    <row r="65" spans="1:23" ht="30">
      <c r="A65" s="8" t="s">
        <v>28</v>
      </c>
      <c r="B65" s="8">
        <v>59</v>
      </c>
      <c r="C65" s="11" t="s">
        <v>1710</v>
      </c>
      <c r="D65" s="8" t="s">
        <v>1682</v>
      </c>
      <c r="E65" s="9" t="s">
        <v>1140</v>
      </c>
      <c r="F65" s="9">
        <v>0</v>
      </c>
      <c r="G65" s="9">
        <v>3.5</v>
      </c>
      <c r="H65" s="9">
        <v>4</v>
      </c>
      <c r="I65" s="9">
        <v>2</v>
      </c>
      <c r="J65" s="9">
        <v>4</v>
      </c>
      <c r="K65" s="9">
        <v>0</v>
      </c>
      <c r="L65" s="9">
        <v>5</v>
      </c>
      <c r="M65" s="9">
        <v>0</v>
      </c>
      <c r="N65" s="9">
        <v>4</v>
      </c>
      <c r="O65" s="9">
        <v>4.5</v>
      </c>
      <c r="P65" s="9">
        <v>27</v>
      </c>
      <c r="Q65" s="9"/>
      <c r="R65" s="8">
        <f t="shared" si="2"/>
        <v>27</v>
      </c>
      <c r="S65" s="9" t="s">
        <v>2108</v>
      </c>
      <c r="T65" s="9">
        <v>27</v>
      </c>
      <c r="U65" s="9" t="s">
        <v>1702</v>
      </c>
      <c r="V65" s="35"/>
      <c r="W65" s="35"/>
    </row>
    <row r="66" spans="1:23" ht="30">
      <c r="A66" s="8" t="s">
        <v>28</v>
      </c>
      <c r="B66" s="3">
        <v>60</v>
      </c>
      <c r="C66" s="9" t="s">
        <v>1909</v>
      </c>
      <c r="D66" s="9" t="s">
        <v>1901</v>
      </c>
      <c r="E66" s="9" t="s">
        <v>235</v>
      </c>
      <c r="F66" s="9">
        <v>0</v>
      </c>
      <c r="G66" s="9">
        <v>2.5</v>
      </c>
      <c r="H66" s="9">
        <v>3</v>
      </c>
      <c r="I66" s="9">
        <v>2</v>
      </c>
      <c r="J66" s="9">
        <v>5</v>
      </c>
      <c r="K66" s="9">
        <v>0</v>
      </c>
      <c r="L66" s="9">
        <v>5</v>
      </c>
      <c r="M66" s="9">
        <v>2</v>
      </c>
      <c r="N66" s="9">
        <v>2</v>
      </c>
      <c r="O66" s="9">
        <v>5.5</v>
      </c>
      <c r="P66" s="9">
        <v>27</v>
      </c>
      <c r="Q66" s="9"/>
      <c r="R66" s="8">
        <f t="shared" si="2"/>
        <v>27</v>
      </c>
      <c r="S66" s="9" t="s">
        <v>2108</v>
      </c>
      <c r="T66" s="9">
        <v>27</v>
      </c>
      <c r="U66" s="9" t="s">
        <v>1903</v>
      </c>
      <c r="V66" s="35"/>
      <c r="W66" s="35"/>
    </row>
    <row r="67" spans="1:23" ht="30">
      <c r="A67" s="92" t="s">
        <v>28</v>
      </c>
      <c r="B67" s="8">
        <v>61</v>
      </c>
      <c r="C67" s="93" t="s">
        <v>2138</v>
      </c>
      <c r="D67" s="92" t="s">
        <v>2117</v>
      </c>
      <c r="E67" s="96" t="s">
        <v>2134</v>
      </c>
      <c r="F67" s="97">
        <v>1</v>
      </c>
      <c r="G67" s="97">
        <v>3.5</v>
      </c>
      <c r="H67" s="97">
        <v>3.5</v>
      </c>
      <c r="I67" s="97">
        <v>1</v>
      </c>
      <c r="J67" s="97">
        <v>4</v>
      </c>
      <c r="K67" s="97">
        <v>0</v>
      </c>
      <c r="L67" s="97">
        <v>2</v>
      </c>
      <c r="M67" s="97">
        <v>2</v>
      </c>
      <c r="N67" s="97">
        <v>4</v>
      </c>
      <c r="O67" s="97">
        <v>6</v>
      </c>
      <c r="P67" s="97">
        <f>SUM(F67:O67)</f>
        <v>27</v>
      </c>
      <c r="Q67" s="100"/>
      <c r="R67" s="8">
        <f t="shared" si="2"/>
        <v>27</v>
      </c>
      <c r="S67" s="9" t="s">
        <v>2108</v>
      </c>
      <c r="T67" s="9">
        <v>27</v>
      </c>
      <c r="U67" s="94" t="s">
        <v>2118</v>
      </c>
      <c r="V67" s="35"/>
      <c r="W67" s="35"/>
    </row>
    <row r="68" spans="1:23" ht="30">
      <c r="A68" s="8" t="s">
        <v>28</v>
      </c>
      <c r="B68" s="3">
        <v>62</v>
      </c>
      <c r="C68" s="9" t="s">
        <v>106</v>
      </c>
      <c r="D68" s="9" t="s">
        <v>107</v>
      </c>
      <c r="E68" s="9">
        <v>5</v>
      </c>
      <c r="F68" s="3">
        <v>1.5</v>
      </c>
      <c r="G68" s="3">
        <v>2.5</v>
      </c>
      <c r="H68" s="3">
        <v>1</v>
      </c>
      <c r="I68" s="3">
        <v>2</v>
      </c>
      <c r="J68" s="3">
        <v>3</v>
      </c>
      <c r="K68" s="3">
        <v>4</v>
      </c>
      <c r="L68" s="3">
        <v>5</v>
      </c>
      <c r="M68" s="3">
        <v>0</v>
      </c>
      <c r="N68" s="3">
        <v>2</v>
      </c>
      <c r="O68" s="3">
        <v>5.5</v>
      </c>
      <c r="P68" s="3">
        <v>26.5</v>
      </c>
      <c r="Q68" s="3"/>
      <c r="R68" s="8">
        <f t="shared" si="2"/>
        <v>26.5</v>
      </c>
      <c r="S68" s="9" t="s">
        <v>2108</v>
      </c>
      <c r="T68" s="3">
        <v>28</v>
      </c>
      <c r="U68" s="9" t="s">
        <v>122</v>
      </c>
      <c r="V68" s="35"/>
      <c r="W68" s="35"/>
    </row>
    <row r="69" spans="1:23" ht="30">
      <c r="A69" s="8" t="s">
        <v>28</v>
      </c>
      <c r="B69" s="8">
        <v>63</v>
      </c>
      <c r="C69" s="11" t="s">
        <v>599</v>
      </c>
      <c r="D69" s="9" t="s">
        <v>578</v>
      </c>
      <c r="E69" s="9" t="s">
        <v>598</v>
      </c>
      <c r="F69" s="9">
        <v>1</v>
      </c>
      <c r="G69" s="9">
        <v>3</v>
      </c>
      <c r="H69" s="9">
        <v>3.5</v>
      </c>
      <c r="I69" s="9">
        <v>2</v>
      </c>
      <c r="J69" s="9">
        <v>4</v>
      </c>
      <c r="K69" s="9">
        <v>0</v>
      </c>
      <c r="L69" s="9">
        <v>3</v>
      </c>
      <c r="M69" s="9">
        <v>0</v>
      </c>
      <c r="N69" s="9">
        <v>4</v>
      </c>
      <c r="O69" s="9">
        <v>6</v>
      </c>
      <c r="P69" s="9">
        <f>SUM(F69:O69)</f>
        <v>26.5</v>
      </c>
      <c r="Q69" s="9"/>
      <c r="R69" s="8">
        <f t="shared" si="2"/>
        <v>26.5</v>
      </c>
      <c r="S69" s="9" t="s">
        <v>2108</v>
      </c>
      <c r="T69" s="3">
        <v>28</v>
      </c>
      <c r="U69" s="9" t="s">
        <v>592</v>
      </c>
      <c r="V69" s="35"/>
      <c r="W69" s="35"/>
    </row>
    <row r="70" spans="1:23" ht="30">
      <c r="A70" s="8" t="s">
        <v>28</v>
      </c>
      <c r="B70" s="3">
        <v>64</v>
      </c>
      <c r="C70" s="9" t="s">
        <v>1645</v>
      </c>
      <c r="D70" s="9" t="s">
        <v>1642</v>
      </c>
      <c r="E70" s="9" t="s">
        <v>1643</v>
      </c>
      <c r="F70" s="9">
        <v>1.5</v>
      </c>
      <c r="G70" s="9">
        <v>0</v>
      </c>
      <c r="H70" s="9">
        <v>4</v>
      </c>
      <c r="I70" s="9">
        <v>2</v>
      </c>
      <c r="J70" s="9">
        <v>3</v>
      </c>
      <c r="K70" s="9">
        <v>0</v>
      </c>
      <c r="L70" s="9">
        <v>5</v>
      </c>
      <c r="M70" s="9">
        <v>2</v>
      </c>
      <c r="N70" s="9">
        <v>3</v>
      </c>
      <c r="O70" s="9">
        <v>6</v>
      </c>
      <c r="P70" s="9">
        <f>SUM(F70:O70)</f>
        <v>26.5</v>
      </c>
      <c r="Q70" s="9"/>
      <c r="R70" s="8">
        <f t="shared" si="2"/>
        <v>26.5</v>
      </c>
      <c r="S70" s="9" t="s">
        <v>2108</v>
      </c>
      <c r="T70" s="3">
        <v>28</v>
      </c>
      <c r="U70" s="9" t="s">
        <v>1644</v>
      </c>
      <c r="V70" s="35"/>
      <c r="W70" s="35"/>
    </row>
    <row r="71" spans="1:23" ht="30">
      <c r="A71" s="8" t="s">
        <v>28</v>
      </c>
      <c r="B71" s="8">
        <v>65</v>
      </c>
      <c r="C71" s="11" t="s">
        <v>1691</v>
      </c>
      <c r="D71" s="8" t="s">
        <v>1682</v>
      </c>
      <c r="E71" s="9" t="s">
        <v>235</v>
      </c>
      <c r="F71" s="9">
        <v>1</v>
      </c>
      <c r="G71" s="9">
        <v>3</v>
      </c>
      <c r="H71" s="9">
        <v>3</v>
      </c>
      <c r="I71" s="9">
        <v>0</v>
      </c>
      <c r="J71" s="9">
        <v>4</v>
      </c>
      <c r="K71" s="9">
        <v>4</v>
      </c>
      <c r="L71" s="9">
        <v>3</v>
      </c>
      <c r="M71" s="9">
        <v>0</v>
      </c>
      <c r="N71" s="9">
        <v>4</v>
      </c>
      <c r="O71" s="9">
        <v>4.5</v>
      </c>
      <c r="P71" s="9">
        <v>26.5</v>
      </c>
      <c r="Q71" s="9"/>
      <c r="R71" s="8">
        <f t="shared" si="2"/>
        <v>26.5</v>
      </c>
      <c r="S71" s="9" t="s">
        <v>2108</v>
      </c>
      <c r="T71" s="3">
        <v>28</v>
      </c>
      <c r="U71" s="9" t="s">
        <v>1689</v>
      </c>
      <c r="V71" s="35"/>
      <c r="W71" s="35"/>
    </row>
    <row r="72" spans="1:23" ht="30">
      <c r="A72" s="8" t="s">
        <v>28</v>
      </c>
      <c r="B72" s="3">
        <v>66</v>
      </c>
      <c r="C72" s="9" t="s">
        <v>287</v>
      </c>
      <c r="D72" s="24" t="s">
        <v>277</v>
      </c>
      <c r="E72" s="9" t="s">
        <v>288</v>
      </c>
      <c r="F72" s="3">
        <v>1.5</v>
      </c>
      <c r="G72" s="3">
        <v>0</v>
      </c>
      <c r="H72" s="3">
        <v>3.5</v>
      </c>
      <c r="I72" s="3">
        <v>0</v>
      </c>
      <c r="J72" s="3">
        <v>5</v>
      </c>
      <c r="K72" s="3">
        <v>3</v>
      </c>
      <c r="L72" s="3">
        <v>1</v>
      </c>
      <c r="M72" s="3">
        <v>2</v>
      </c>
      <c r="N72" s="3">
        <v>4</v>
      </c>
      <c r="O72" s="3">
        <v>6</v>
      </c>
      <c r="P72" s="25">
        <v>26</v>
      </c>
      <c r="Q72" s="5"/>
      <c r="R72" s="8">
        <f t="shared" si="2"/>
        <v>26</v>
      </c>
      <c r="S72" s="9" t="s">
        <v>2108</v>
      </c>
      <c r="T72" s="3">
        <v>29</v>
      </c>
      <c r="U72" s="27" t="s">
        <v>283</v>
      </c>
      <c r="V72" s="35"/>
      <c r="W72" s="35"/>
    </row>
    <row r="73" spans="1:23" ht="30">
      <c r="A73" s="8" t="s">
        <v>28</v>
      </c>
      <c r="B73" s="8">
        <v>67</v>
      </c>
      <c r="C73" s="9" t="s">
        <v>759</v>
      </c>
      <c r="D73" s="8" t="s">
        <v>752</v>
      </c>
      <c r="E73" s="9" t="s">
        <v>516</v>
      </c>
      <c r="F73" s="41">
        <v>1.5</v>
      </c>
      <c r="G73" s="41">
        <v>1</v>
      </c>
      <c r="H73" s="41">
        <v>3</v>
      </c>
      <c r="I73" s="41">
        <v>2</v>
      </c>
      <c r="J73" s="41">
        <v>3</v>
      </c>
      <c r="K73" s="41">
        <v>3</v>
      </c>
      <c r="L73" s="41">
        <v>3</v>
      </c>
      <c r="M73" s="41">
        <v>4</v>
      </c>
      <c r="N73" s="41">
        <v>2</v>
      </c>
      <c r="O73" s="41">
        <v>3.5</v>
      </c>
      <c r="P73" s="41">
        <v>26</v>
      </c>
      <c r="Q73" s="41"/>
      <c r="R73" s="8">
        <f t="shared" si="2"/>
        <v>26</v>
      </c>
      <c r="S73" s="9" t="s">
        <v>2108</v>
      </c>
      <c r="T73" s="3">
        <v>29</v>
      </c>
      <c r="U73" s="9" t="s">
        <v>753</v>
      </c>
      <c r="V73" s="35"/>
      <c r="W73" s="35"/>
    </row>
    <row r="74" spans="1:23" ht="30">
      <c r="A74" s="8" t="s">
        <v>28</v>
      </c>
      <c r="B74" s="3">
        <v>68</v>
      </c>
      <c r="C74" s="9" t="s">
        <v>760</v>
      </c>
      <c r="D74" s="8" t="s">
        <v>752</v>
      </c>
      <c r="E74" s="9" t="s">
        <v>516</v>
      </c>
      <c r="F74" s="41">
        <v>1</v>
      </c>
      <c r="G74" s="41">
        <v>1</v>
      </c>
      <c r="H74" s="41">
        <v>3</v>
      </c>
      <c r="I74" s="41">
        <v>2</v>
      </c>
      <c r="J74" s="41">
        <v>3</v>
      </c>
      <c r="K74" s="41">
        <v>3</v>
      </c>
      <c r="L74" s="41">
        <v>3</v>
      </c>
      <c r="M74" s="41">
        <v>4</v>
      </c>
      <c r="N74" s="41">
        <v>2</v>
      </c>
      <c r="O74" s="41">
        <v>4</v>
      </c>
      <c r="P74" s="41">
        <v>26</v>
      </c>
      <c r="Q74" s="41"/>
      <c r="R74" s="8">
        <f t="shared" si="2"/>
        <v>26</v>
      </c>
      <c r="S74" s="9" t="s">
        <v>2108</v>
      </c>
      <c r="T74" s="3">
        <v>29</v>
      </c>
      <c r="U74" s="9" t="s">
        <v>753</v>
      </c>
      <c r="V74" s="35"/>
      <c r="W74" s="35"/>
    </row>
    <row r="75" spans="1:23" ht="30">
      <c r="A75" s="8" t="s">
        <v>28</v>
      </c>
      <c r="B75" s="8">
        <v>69</v>
      </c>
      <c r="C75" s="3" t="s">
        <v>761</v>
      </c>
      <c r="D75" s="8" t="s">
        <v>752</v>
      </c>
      <c r="E75" s="9" t="s">
        <v>516</v>
      </c>
      <c r="F75" s="41">
        <v>1.5</v>
      </c>
      <c r="G75" s="41">
        <v>1</v>
      </c>
      <c r="H75" s="41">
        <v>3</v>
      </c>
      <c r="I75" s="41">
        <v>2</v>
      </c>
      <c r="J75" s="41">
        <v>3</v>
      </c>
      <c r="K75" s="41">
        <v>3</v>
      </c>
      <c r="L75" s="41">
        <v>3</v>
      </c>
      <c r="M75" s="41">
        <v>4</v>
      </c>
      <c r="N75" s="41">
        <v>3</v>
      </c>
      <c r="O75" s="41">
        <v>2.5</v>
      </c>
      <c r="P75" s="41">
        <v>26</v>
      </c>
      <c r="Q75" s="41"/>
      <c r="R75" s="8">
        <f t="shared" si="2"/>
        <v>26</v>
      </c>
      <c r="S75" s="9" t="s">
        <v>2108</v>
      </c>
      <c r="T75" s="3">
        <v>29</v>
      </c>
      <c r="U75" s="9" t="s">
        <v>753</v>
      </c>
      <c r="V75" s="35"/>
      <c r="W75" s="35"/>
    </row>
    <row r="76" spans="1:23" ht="30">
      <c r="A76" s="8" t="s">
        <v>28</v>
      </c>
      <c r="B76" s="3">
        <v>70</v>
      </c>
      <c r="C76" s="11" t="s">
        <v>1524</v>
      </c>
      <c r="D76" s="8" t="s">
        <v>1488</v>
      </c>
      <c r="E76" s="9" t="s">
        <v>598</v>
      </c>
      <c r="F76" s="3">
        <v>1</v>
      </c>
      <c r="G76" s="3">
        <v>2</v>
      </c>
      <c r="H76" s="3">
        <v>3</v>
      </c>
      <c r="I76" s="3">
        <v>1</v>
      </c>
      <c r="J76" s="3">
        <v>0</v>
      </c>
      <c r="K76" s="3">
        <v>8</v>
      </c>
      <c r="L76" s="3">
        <v>5</v>
      </c>
      <c r="M76" s="3">
        <v>0</v>
      </c>
      <c r="N76" s="3">
        <v>0</v>
      </c>
      <c r="O76" s="3">
        <v>6</v>
      </c>
      <c r="P76" s="16">
        <v>26</v>
      </c>
      <c r="Q76" s="3"/>
      <c r="R76" s="8">
        <f t="shared" si="2"/>
        <v>26</v>
      </c>
      <c r="S76" s="9" t="s">
        <v>2108</v>
      </c>
      <c r="T76" s="3">
        <v>29</v>
      </c>
      <c r="U76" s="9" t="s">
        <v>1507</v>
      </c>
      <c r="V76" s="35"/>
      <c r="W76" s="35"/>
    </row>
    <row r="77" spans="1:23" ht="30">
      <c r="A77" s="8" t="s">
        <v>28</v>
      </c>
      <c r="B77" s="8">
        <v>71</v>
      </c>
      <c r="C77" s="11" t="s">
        <v>1526</v>
      </c>
      <c r="D77" s="8" t="s">
        <v>1488</v>
      </c>
      <c r="E77" s="9" t="s">
        <v>598</v>
      </c>
      <c r="F77" s="3">
        <v>1</v>
      </c>
      <c r="G77" s="3">
        <v>2.5</v>
      </c>
      <c r="H77" s="3">
        <v>3.5</v>
      </c>
      <c r="I77" s="3">
        <v>0</v>
      </c>
      <c r="J77" s="3">
        <v>3</v>
      </c>
      <c r="K77" s="3">
        <v>8</v>
      </c>
      <c r="L77" s="3">
        <v>2</v>
      </c>
      <c r="M77" s="3">
        <v>0</v>
      </c>
      <c r="N77" s="3">
        <v>2</v>
      </c>
      <c r="O77" s="3">
        <v>4</v>
      </c>
      <c r="P77" s="3">
        <v>26</v>
      </c>
      <c r="Q77" s="3"/>
      <c r="R77" s="8">
        <f t="shared" si="2"/>
        <v>26</v>
      </c>
      <c r="S77" s="9" t="s">
        <v>2108</v>
      </c>
      <c r="T77" s="3">
        <v>29</v>
      </c>
      <c r="U77" s="9" t="s">
        <v>1507</v>
      </c>
      <c r="V77" s="35"/>
      <c r="W77" s="35"/>
    </row>
    <row r="78" spans="1:23" ht="30">
      <c r="A78" s="126" t="s">
        <v>28</v>
      </c>
      <c r="B78" s="123">
        <v>102</v>
      </c>
      <c r="C78" s="127" t="s">
        <v>2149</v>
      </c>
      <c r="D78" s="126" t="s">
        <v>2117</v>
      </c>
      <c r="E78" s="128" t="s">
        <v>598</v>
      </c>
      <c r="F78" s="128">
        <v>0.5</v>
      </c>
      <c r="G78" s="128">
        <v>0</v>
      </c>
      <c r="H78" s="128">
        <v>3.5</v>
      </c>
      <c r="I78" s="128">
        <v>5</v>
      </c>
      <c r="J78" s="128">
        <v>0</v>
      </c>
      <c r="K78" s="128">
        <v>3</v>
      </c>
      <c r="L78" s="128">
        <v>1</v>
      </c>
      <c r="M78" s="128">
        <v>3</v>
      </c>
      <c r="N78" s="128">
        <v>4</v>
      </c>
      <c r="O78" s="128">
        <v>6</v>
      </c>
      <c r="P78" s="128">
        <v>26</v>
      </c>
      <c r="Q78" s="3"/>
      <c r="R78" s="8">
        <v>26</v>
      </c>
      <c r="S78" s="9" t="s">
        <v>2108</v>
      </c>
      <c r="T78" s="3">
        <v>29</v>
      </c>
      <c r="U78" s="93" t="s">
        <v>2140</v>
      </c>
      <c r="V78" s="35"/>
      <c r="W78" s="35"/>
    </row>
    <row r="79" spans="1:23" ht="30">
      <c r="A79" s="92" t="s">
        <v>28</v>
      </c>
      <c r="B79" s="3">
        <v>72</v>
      </c>
      <c r="C79" s="100" t="s">
        <v>2121</v>
      </c>
      <c r="D79" s="92" t="s">
        <v>2117</v>
      </c>
      <c r="E79" s="96" t="s">
        <v>516</v>
      </c>
      <c r="F79" s="97">
        <v>1</v>
      </c>
      <c r="G79" s="97">
        <v>3</v>
      </c>
      <c r="H79" s="97">
        <v>3</v>
      </c>
      <c r="I79" s="97">
        <v>1</v>
      </c>
      <c r="J79" s="97">
        <v>5</v>
      </c>
      <c r="K79" s="97">
        <v>0</v>
      </c>
      <c r="L79" s="97">
        <v>2</v>
      </c>
      <c r="M79" s="97">
        <v>2</v>
      </c>
      <c r="N79" s="97">
        <v>4</v>
      </c>
      <c r="O79" s="97">
        <v>5</v>
      </c>
      <c r="P79" s="97">
        <f>SUM(F79:O79)</f>
        <v>26</v>
      </c>
      <c r="Q79" s="100"/>
      <c r="R79" s="8">
        <f t="shared" si="2"/>
        <v>26</v>
      </c>
      <c r="S79" s="9" t="s">
        <v>2108</v>
      </c>
      <c r="T79" s="97">
        <v>29</v>
      </c>
      <c r="U79" s="94" t="s">
        <v>2118</v>
      </c>
      <c r="V79" s="35"/>
      <c r="W79" s="35"/>
    </row>
    <row r="80" spans="1:23" ht="30">
      <c r="A80" s="8" t="s">
        <v>28</v>
      </c>
      <c r="B80" s="8">
        <v>73</v>
      </c>
      <c r="C80" s="61" t="s">
        <v>1495</v>
      </c>
      <c r="D80" s="8" t="s">
        <v>1488</v>
      </c>
      <c r="E80" s="9" t="s">
        <v>235</v>
      </c>
      <c r="F80" s="3">
        <v>0</v>
      </c>
      <c r="G80" s="3">
        <v>1</v>
      </c>
      <c r="H80" s="3">
        <v>3</v>
      </c>
      <c r="I80" s="3">
        <v>0</v>
      </c>
      <c r="J80" s="3">
        <v>5</v>
      </c>
      <c r="K80" s="3">
        <v>4</v>
      </c>
      <c r="L80" s="3">
        <v>5</v>
      </c>
      <c r="M80" s="3">
        <v>0</v>
      </c>
      <c r="N80" s="3">
        <v>2</v>
      </c>
      <c r="O80" s="3">
        <v>5.5</v>
      </c>
      <c r="P80" s="16">
        <v>25.5</v>
      </c>
      <c r="Q80" s="3"/>
      <c r="R80" s="8">
        <f t="shared" si="2"/>
        <v>25.5</v>
      </c>
      <c r="S80" s="9" t="s">
        <v>2108</v>
      </c>
      <c r="T80" s="3">
        <v>30</v>
      </c>
      <c r="U80" s="9" t="s">
        <v>1489</v>
      </c>
      <c r="V80" s="35"/>
      <c r="W80" s="35"/>
    </row>
    <row r="81" spans="1:23" ht="30">
      <c r="A81" s="8" t="s">
        <v>28</v>
      </c>
      <c r="B81" s="3">
        <v>74</v>
      </c>
      <c r="C81" s="9" t="s">
        <v>289</v>
      </c>
      <c r="D81" s="24" t="s">
        <v>277</v>
      </c>
      <c r="E81" s="9" t="s">
        <v>288</v>
      </c>
      <c r="F81" s="3">
        <v>1.5</v>
      </c>
      <c r="G81" s="3">
        <v>0.5</v>
      </c>
      <c r="H81" s="3">
        <v>4</v>
      </c>
      <c r="I81" s="3">
        <v>2</v>
      </c>
      <c r="J81" s="3">
        <v>4</v>
      </c>
      <c r="K81" s="3">
        <v>3</v>
      </c>
      <c r="L81" s="3">
        <v>2</v>
      </c>
      <c r="M81" s="3">
        <v>2</v>
      </c>
      <c r="N81" s="3">
        <v>0</v>
      </c>
      <c r="O81" s="3">
        <v>6</v>
      </c>
      <c r="P81" s="3">
        <f>SUM(F81:O81)</f>
        <v>25</v>
      </c>
      <c r="Q81" s="5"/>
      <c r="R81" s="8">
        <f t="shared" si="2"/>
        <v>25</v>
      </c>
      <c r="S81" s="9"/>
      <c r="T81" s="3"/>
      <c r="U81" s="27" t="s">
        <v>283</v>
      </c>
      <c r="V81" s="35"/>
      <c r="W81" s="35"/>
    </row>
    <row r="82" spans="1:23" ht="30">
      <c r="A82" s="8" t="s">
        <v>28</v>
      </c>
      <c r="B82" s="8">
        <v>75</v>
      </c>
      <c r="C82" s="11" t="s">
        <v>583</v>
      </c>
      <c r="D82" s="8" t="s">
        <v>578</v>
      </c>
      <c r="E82" s="9" t="s">
        <v>516</v>
      </c>
      <c r="F82" s="9">
        <v>0</v>
      </c>
      <c r="G82" s="9">
        <v>0</v>
      </c>
      <c r="H82" s="9">
        <v>3</v>
      </c>
      <c r="I82" s="9">
        <v>0</v>
      </c>
      <c r="J82" s="9">
        <v>4</v>
      </c>
      <c r="K82" s="9">
        <v>5</v>
      </c>
      <c r="L82" s="9">
        <v>5</v>
      </c>
      <c r="M82" s="9">
        <v>0</v>
      </c>
      <c r="N82" s="9">
        <v>2</v>
      </c>
      <c r="O82" s="9">
        <v>6</v>
      </c>
      <c r="P82" s="10">
        <v>25</v>
      </c>
      <c r="Q82" s="9"/>
      <c r="R82" s="8">
        <f t="shared" si="2"/>
        <v>25</v>
      </c>
      <c r="S82" s="9"/>
      <c r="T82" s="9"/>
      <c r="U82" s="9" t="s">
        <v>579</v>
      </c>
      <c r="V82" s="35"/>
      <c r="W82" s="35"/>
    </row>
    <row r="83" spans="1:23" ht="30">
      <c r="A83" s="8" t="s">
        <v>28</v>
      </c>
      <c r="B83" s="3">
        <v>76</v>
      </c>
      <c r="C83" s="11" t="s">
        <v>600</v>
      </c>
      <c r="D83" s="9" t="s">
        <v>578</v>
      </c>
      <c r="E83" s="9" t="s">
        <v>598</v>
      </c>
      <c r="F83" s="9">
        <v>1</v>
      </c>
      <c r="G83" s="9">
        <v>2.5</v>
      </c>
      <c r="H83" s="9">
        <v>3.5</v>
      </c>
      <c r="I83" s="9">
        <v>2</v>
      </c>
      <c r="J83" s="9">
        <v>3.5</v>
      </c>
      <c r="K83" s="9">
        <v>0</v>
      </c>
      <c r="L83" s="9">
        <v>3</v>
      </c>
      <c r="M83" s="9">
        <v>2</v>
      </c>
      <c r="N83" s="9">
        <v>2</v>
      </c>
      <c r="O83" s="9">
        <v>5.5</v>
      </c>
      <c r="P83" s="9">
        <f>SUM(F83:O83)</f>
        <v>25</v>
      </c>
      <c r="Q83" s="9"/>
      <c r="R83" s="8">
        <f t="shared" si="2"/>
        <v>25</v>
      </c>
      <c r="S83" s="9"/>
      <c r="T83" s="9"/>
      <c r="U83" s="9" t="s">
        <v>592</v>
      </c>
      <c r="V83" s="35"/>
      <c r="W83" s="35"/>
    </row>
    <row r="84" spans="1:23" ht="30">
      <c r="A84" s="8" t="s">
        <v>28</v>
      </c>
      <c r="B84" s="8">
        <v>77</v>
      </c>
      <c r="C84" s="9" t="s">
        <v>1313</v>
      </c>
      <c r="D84" s="8" t="s">
        <v>1304</v>
      </c>
      <c r="E84" s="4" t="s">
        <v>235</v>
      </c>
      <c r="F84" s="9">
        <v>0</v>
      </c>
      <c r="G84" s="9">
        <v>3</v>
      </c>
      <c r="H84" s="9">
        <v>4</v>
      </c>
      <c r="I84" s="9">
        <v>0</v>
      </c>
      <c r="J84" s="9">
        <v>3</v>
      </c>
      <c r="K84" s="9">
        <v>8</v>
      </c>
      <c r="L84" s="9">
        <v>0</v>
      </c>
      <c r="M84" s="9">
        <v>0</v>
      </c>
      <c r="N84" s="9">
        <v>2</v>
      </c>
      <c r="O84" s="9">
        <v>5</v>
      </c>
      <c r="P84" s="10">
        <v>25</v>
      </c>
      <c r="Q84" s="9"/>
      <c r="R84" s="8">
        <f t="shared" si="2"/>
        <v>25</v>
      </c>
      <c r="S84" s="9"/>
      <c r="T84" s="9"/>
      <c r="U84" s="9" t="s">
        <v>1305</v>
      </c>
      <c r="V84" s="35"/>
      <c r="W84" s="35"/>
    </row>
    <row r="85" spans="1:23" ht="30">
      <c r="A85" s="8" t="s">
        <v>28</v>
      </c>
      <c r="B85" s="3">
        <v>78</v>
      </c>
      <c r="C85" s="11" t="s">
        <v>610</v>
      </c>
      <c r="D85" s="9" t="s">
        <v>578</v>
      </c>
      <c r="E85" s="9" t="s">
        <v>598</v>
      </c>
      <c r="F85" s="9">
        <v>1</v>
      </c>
      <c r="G85" s="9">
        <v>3</v>
      </c>
      <c r="H85" s="9">
        <v>3.5</v>
      </c>
      <c r="I85" s="9">
        <v>2</v>
      </c>
      <c r="J85" s="9">
        <v>2.5</v>
      </c>
      <c r="K85" s="9">
        <v>0</v>
      </c>
      <c r="L85" s="9">
        <v>5</v>
      </c>
      <c r="M85" s="9">
        <v>0</v>
      </c>
      <c r="N85" s="9">
        <v>2</v>
      </c>
      <c r="O85" s="9">
        <v>5.5</v>
      </c>
      <c r="P85" s="9">
        <f>SUM(F85:O85)</f>
        <v>24.5</v>
      </c>
      <c r="Q85" s="9"/>
      <c r="R85" s="8">
        <f t="shared" si="2"/>
        <v>24.5</v>
      </c>
      <c r="S85" s="9"/>
      <c r="T85" s="9"/>
      <c r="U85" s="9" t="s">
        <v>592</v>
      </c>
      <c r="V85" s="35"/>
      <c r="W85" s="35"/>
    </row>
    <row r="86" spans="1:23" ht="30">
      <c r="A86" s="8" t="s">
        <v>28</v>
      </c>
      <c r="B86" s="8">
        <v>79</v>
      </c>
      <c r="C86" s="11" t="s">
        <v>1512</v>
      </c>
      <c r="D86" s="8" t="s">
        <v>1488</v>
      </c>
      <c r="E86" s="9" t="s">
        <v>179</v>
      </c>
      <c r="F86" s="3">
        <v>1</v>
      </c>
      <c r="G86" s="3">
        <v>2.5</v>
      </c>
      <c r="H86" s="3">
        <v>3.5</v>
      </c>
      <c r="I86" s="3">
        <v>1</v>
      </c>
      <c r="J86" s="3">
        <v>3</v>
      </c>
      <c r="K86" s="3">
        <v>5</v>
      </c>
      <c r="L86" s="3">
        <v>4</v>
      </c>
      <c r="M86" s="3">
        <v>1</v>
      </c>
      <c r="N86" s="3">
        <v>0</v>
      </c>
      <c r="O86" s="3">
        <v>3.5</v>
      </c>
      <c r="P86" s="16">
        <f>SUM(F86:O86)</f>
        <v>24.5</v>
      </c>
      <c r="Q86" s="3"/>
      <c r="R86" s="8">
        <f t="shared" si="2"/>
        <v>24.5</v>
      </c>
      <c r="S86" s="9"/>
      <c r="T86" s="3"/>
      <c r="U86" s="9" t="s">
        <v>1507</v>
      </c>
      <c r="V86" s="35"/>
      <c r="W86" s="35"/>
    </row>
    <row r="87" spans="1:23" ht="30">
      <c r="A87" s="92" t="s">
        <v>28</v>
      </c>
      <c r="B87" s="3">
        <v>80</v>
      </c>
      <c r="C87" s="93" t="s">
        <v>2131</v>
      </c>
      <c r="D87" s="92" t="s">
        <v>2117</v>
      </c>
      <c r="E87" s="96" t="s">
        <v>516</v>
      </c>
      <c r="F87" s="97">
        <v>1.5</v>
      </c>
      <c r="G87" s="97">
        <v>0</v>
      </c>
      <c r="H87" s="97">
        <v>3</v>
      </c>
      <c r="I87" s="97">
        <v>1</v>
      </c>
      <c r="J87" s="97">
        <v>3</v>
      </c>
      <c r="K87" s="97">
        <v>0</v>
      </c>
      <c r="L87" s="97">
        <v>3</v>
      </c>
      <c r="M87" s="97">
        <v>4</v>
      </c>
      <c r="N87" s="97">
        <v>3</v>
      </c>
      <c r="O87" s="97">
        <v>6</v>
      </c>
      <c r="P87" s="97">
        <f>SUM(F87:O87)</f>
        <v>24.5</v>
      </c>
      <c r="Q87" s="100"/>
      <c r="R87" s="8">
        <f t="shared" si="2"/>
        <v>24.5</v>
      </c>
      <c r="S87" s="100"/>
      <c r="T87" s="100"/>
      <c r="U87" s="94" t="s">
        <v>2118</v>
      </c>
      <c r="V87" s="35"/>
      <c r="W87" s="35"/>
    </row>
    <row r="88" spans="1:23" ht="30">
      <c r="A88" s="8" t="s">
        <v>28</v>
      </c>
      <c r="B88" s="8">
        <v>81</v>
      </c>
      <c r="C88" s="9" t="s">
        <v>1307</v>
      </c>
      <c r="D88" s="8" t="s">
        <v>1304</v>
      </c>
      <c r="E88" s="4" t="s">
        <v>179</v>
      </c>
      <c r="F88" s="9">
        <v>0</v>
      </c>
      <c r="G88" s="9">
        <v>2.5</v>
      </c>
      <c r="H88" s="9">
        <v>3</v>
      </c>
      <c r="I88" s="9">
        <v>1</v>
      </c>
      <c r="J88" s="9">
        <v>4</v>
      </c>
      <c r="K88" s="9">
        <v>0</v>
      </c>
      <c r="L88" s="9">
        <v>5</v>
      </c>
      <c r="M88" s="9">
        <v>1</v>
      </c>
      <c r="N88" s="9">
        <v>2</v>
      </c>
      <c r="O88" s="9">
        <v>5.5</v>
      </c>
      <c r="P88" s="10">
        <v>24</v>
      </c>
      <c r="Q88" s="9"/>
      <c r="R88" s="8">
        <f t="shared" si="2"/>
        <v>24</v>
      </c>
      <c r="S88" s="9"/>
      <c r="T88" s="9"/>
      <c r="U88" s="9" t="s">
        <v>1305</v>
      </c>
      <c r="V88" s="35"/>
      <c r="W88" s="35"/>
    </row>
    <row r="89" spans="1:23" ht="30">
      <c r="A89" s="8" t="s">
        <v>28</v>
      </c>
      <c r="B89" s="3">
        <v>82</v>
      </c>
      <c r="C89" s="11" t="s">
        <v>1696</v>
      </c>
      <c r="D89" s="8" t="s">
        <v>1682</v>
      </c>
      <c r="E89" s="9" t="s">
        <v>235</v>
      </c>
      <c r="F89" s="9">
        <v>1</v>
      </c>
      <c r="G89" s="9">
        <v>3.5</v>
      </c>
      <c r="H89" s="9">
        <v>3.5</v>
      </c>
      <c r="I89" s="9">
        <v>2</v>
      </c>
      <c r="J89" s="9">
        <v>4</v>
      </c>
      <c r="K89" s="9">
        <v>0</v>
      </c>
      <c r="L89" s="9">
        <v>1</v>
      </c>
      <c r="M89" s="9">
        <v>0</v>
      </c>
      <c r="N89" s="9">
        <v>4</v>
      </c>
      <c r="O89" s="9">
        <v>5</v>
      </c>
      <c r="P89" s="9">
        <v>24</v>
      </c>
      <c r="Q89" s="9"/>
      <c r="R89" s="8">
        <f t="shared" si="2"/>
        <v>24</v>
      </c>
      <c r="S89" s="9"/>
      <c r="T89" s="9"/>
      <c r="U89" s="9" t="s">
        <v>1689</v>
      </c>
      <c r="V89" s="35"/>
      <c r="W89" s="35"/>
    </row>
    <row r="90" spans="1:23" ht="30">
      <c r="A90" s="8" t="s">
        <v>28</v>
      </c>
      <c r="B90" s="8">
        <v>83</v>
      </c>
      <c r="C90" s="11" t="s">
        <v>1716</v>
      </c>
      <c r="D90" s="8" t="s">
        <v>1682</v>
      </c>
      <c r="E90" s="9" t="s">
        <v>1140</v>
      </c>
      <c r="F90" s="9">
        <v>0</v>
      </c>
      <c r="G90" s="9">
        <v>3</v>
      </c>
      <c r="H90" s="9">
        <v>3</v>
      </c>
      <c r="I90" s="9">
        <v>2</v>
      </c>
      <c r="J90" s="9">
        <v>4</v>
      </c>
      <c r="K90" s="9">
        <v>0</v>
      </c>
      <c r="L90" s="9">
        <v>5</v>
      </c>
      <c r="M90" s="9">
        <v>0</v>
      </c>
      <c r="N90" s="9">
        <v>2</v>
      </c>
      <c r="O90" s="9">
        <v>5</v>
      </c>
      <c r="P90" s="9">
        <v>24</v>
      </c>
      <c r="Q90" s="9"/>
      <c r="R90" s="8">
        <f t="shared" si="2"/>
        <v>24</v>
      </c>
      <c r="S90" s="9"/>
      <c r="T90" s="9"/>
      <c r="U90" s="9" t="s">
        <v>1702</v>
      </c>
      <c r="V90" s="35"/>
      <c r="W90" s="35"/>
    </row>
    <row r="91" spans="1:23" ht="30">
      <c r="A91" s="92" t="s">
        <v>28</v>
      </c>
      <c r="B91" s="3">
        <v>84</v>
      </c>
      <c r="C91" s="93" t="s">
        <v>2120</v>
      </c>
      <c r="D91" s="92" t="s">
        <v>2117</v>
      </c>
      <c r="E91" s="96" t="s">
        <v>516</v>
      </c>
      <c r="F91" s="97">
        <v>1</v>
      </c>
      <c r="G91" s="97">
        <v>2.5</v>
      </c>
      <c r="H91" s="97">
        <v>3</v>
      </c>
      <c r="I91" s="97">
        <v>2</v>
      </c>
      <c r="J91" s="97">
        <v>5</v>
      </c>
      <c r="K91" s="97">
        <v>0</v>
      </c>
      <c r="L91" s="97">
        <v>1</v>
      </c>
      <c r="M91" s="97">
        <v>3</v>
      </c>
      <c r="N91" s="97">
        <v>3</v>
      </c>
      <c r="O91" s="97">
        <v>3.5</v>
      </c>
      <c r="P91" s="97">
        <f>SUM(F91:O91)</f>
        <v>24</v>
      </c>
      <c r="Q91" s="100"/>
      <c r="R91" s="8">
        <f t="shared" si="2"/>
        <v>24</v>
      </c>
      <c r="S91" s="100"/>
      <c r="T91" s="100"/>
      <c r="U91" s="94" t="s">
        <v>2118</v>
      </c>
      <c r="V91" s="35"/>
      <c r="W91" s="35"/>
    </row>
    <row r="92" spans="1:23" ht="30">
      <c r="A92" s="92" t="s">
        <v>28</v>
      </c>
      <c r="B92" s="8">
        <v>85</v>
      </c>
      <c r="C92" s="93" t="s">
        <v>2123</v>
      </c>
      <c r="D92" s="92" t="s">
        <v>2117</v>
      </c>
      <c r="E92" s="96" t="s">
        <v>516</v>
      </c>
      <c r="F92" s="97">
        <v>1.5</v>
      </c>
      <c r="G92" s="97">
        <v>3</v>
      </c>
      <c r="H92" s="97">
        <v>3</v>
      </c>
      <c r="I92" s="97">
        <v>1</v>
      </c>
      <c r="J92" s="97">
        <v>5</v>
      </c>
      <c r="K92" s="97">
        <v>0</v>
      </c>
      <c r="L92" s="97">
        <v>2</v>
      </c>
      <c r="M92" s="97">
        <v>2</v>
      </c>
      <c r="N92" s="97">
        <v>3</v>
      </c>
      <c r="O92" s="97">
        <v>3.5</v>
      </c>
      <c r="P92" s="97">
        <f>SUM(F92:O92)</f>
        <v>24</v>
      </c>
      <c r="Q92" s="100"/>
      <c r="R92" s="8">
        <f t="shared" si="2"/>
        <v>24</v>
      </c>
      <c r="S92" s="100"/>
      <c r="T92" s="100"/>
      <c r="U92" s="94" t="s">
        <v>2118</v>
      </c>
      <c r="V92" s="35"/>
      <c r="W92" s="35"/>
    </row>
    <row r="93" spans="1:23" ht="30">
      <c r="A93" s="8" t="s">
        <v>28</v>
      </c>
      <c r="B93" s="3">
        <v>86</v>
      </c>
      <c r="C93" s="11" t="s">
        <v>177</v>
      </c>
      <c r="D93" s="8" t="s">
        <v>178</v>
      </c>
      <c r="E93" s="9" t="s">
        <v>179</v>
      </c>
      <c r="F93" s="3">
        <v>0</v>
      </c>
      <c r="G93" s="3">
        <v>3</v>
      </c>
      <c r="H93" s="3">
        <v>1</v>
      </c>
      <c r="I93" s="3">
        <v>0</v>
      </c>
      <c r="J93" s="3">
        <v>4</v>
      </c>
      <c r="K93" s="3">
        <v>3</v>
      </c>
      <c r="L93" s="3">
        <v>3</v>
      </c>
      <c r="M93" s="3">
        <v>2</v>
      </c>
      <c r="N93" s="3">
        <v>2</v>
      </c>
      <c r="O93" s="3">
        <v>5.5</v>
      </c>
      <c r="P93" s="16">
        <f>SUM(F93:O93)</f>
        <v>23.5</v>
      </c>
      <c r="Q93" s="10"/>
      <c r="R93" s="8">
        <f t="shared" si="2"/>
        <v>23.5</v>
      </c>
      <c r="S93" s="9"/>
      <c r="T93" s="8"/>
      <c r="U93" s="9" t="s">
        <v>180</v>
      </c>
      <c r="V93" s="35"/>
      <c r="W93" s="35"/>
    </row>
    <row r="94" spans="1:23" ht="30">
      <c r="A94" s="8" t="s">
        <v>28</v>
      </c>
      <c r="B94" s="8">
        <v>87</v>
      </c>
      <c r="C94" s="11" t="s">
        <v>475</v>
      </c>
      <c r="D94" s="8" t="s">
        <v>476</v>
      </c>
      <c r="E94" s="9">
        <v>5</v>
      </c>
      <c r="F94" s="3">
        <v>1</v>
      </c>
      <c r="G94" s="3">
        <v>0</v>
      </c>
      <c r="H94" s="3">
        <v>6</v>
      </c>
      <c r="I94" s="3">
        <v>0</v>
      </c>
      <c r="J94" s="3">
        <v>5</v>
      </c>
      <c r="K94" s="3">
        <v>0</v>
      </c>
      <c r="L94" s="3">
        <v>5</v>
      </c>
      <c r="M94" s="3">
        <v>2</v>
      </c>
      <c r="N94" s="3">
        <v>0</v>
      </c>
      <c r="O94" s="3">
        <v>4.5</v>
      </c>
      <c r="P94" s="16">
        <v>23.5</v>
      </c>
      <c r="Q94" s="108"/>
      <c r="R94" s="8">
        <f t="shared" si="2"/>
        <v>23.5</v>
      </c>
      <c r="S94" s="9"/>
      <c r="T94" s="8"/>
      <c r="U94" s="9" t="s">
        <v>477</v>
      </c>
      <c r="V94" s="35"/>
      <c r="W94" s="35"/>
    </row>
    <row r="95" spans="1:23" ht="30">
      <c r="A95" s="8" t="s">
        <v>28</v>
      </c>
      <c r="B95" s="3">
        <v>88</v>
      </c>
      <c r="C95" s="11" t="s">
        <v>602</v>
      </c>
      <c r="D95" s="9" t="s">
        <v>578</v>
      </c>
      <c r="E95" s="9" t="s">
        <v>598</v>
      </c>
      <c r="F95" s="9">
        <v>1</v>
      </c>
      <c r="G95" s="9">
        <v>2.5</v>
      </c>
      <c r="H95" s="9">
        <v>4</v>
      </c>
      <c r="I95" s="9">
        <v>2</v>
      </c>
      <c r="J95" s="9">
        <v>1</v>
      </c>
      <c r="K95" s="9">
        <v>0</v>
      </c>
      <c r="L95" s="9">
        <v>3</v>
      </c>
      <c r="M95" s="9">
        <v>0</v>
      </c>
      <c r="N95" s="9">
        <v>4</v>
      </c>
      <c r="O95" s="9">
        <v>6</v>
      </c>
      <c r="P95" s="9">
        <f>SUM(F95:O95)</f>
        <v>23.5</v>
      </c>
      <c r="Q95" s="9"/>
      <c r="R95" s="8">
        <f t="shared" si="2"/>
        <v>23.5</v>
      </c>
      <c r="S95" s="9"/>
      <c r="T95" s="9"/>
      <c r="U95" s="9" t="s">
        <v>592</v>
      </c>
      <c r="V95" s="35"/>
      <c r="W95" s="35"/>
    </row>
    <row r="96" spans="1:23" ht="30">
      <c r="A96" s="8" t="s">
        <v>28</v>
      </c>
      <c r="B96" s="8">
        <v>89</v>
      </c>
      <c r="C96" s="4" t="s">
        <v>818</v>
      </c>
      <c r="D96" s="36" t="str">
        <f>D93</f>
        <v>МАОУ СОШ №12</v>
      </c>
      <c r="E96" s="8" t="s">
        <v>235</v>
      </c>
      <c r="F96" s="3">
        <v>2.5</v>
      </c>
      <c r="G96" s="3">
        <v>0</v>
      </c>
      <c r="H96" s="3">
        <v>0</v>
      </c>
      <c r="I96" s="3">
        <v>0</v>
      </c>
      <c r="J96" s="3">
        <v>4</v>
      </c>
      <c r="K96" s="3">
        <v>3</v>
      </c>
      <c r="L96" s="3">
        <v>5</v>
      </c>
      <c r="M96" s="3">
        <v>0</v>
      </c>
      <c r="N96" s="3">
        <v>4</v>
      </c>
      <c r="O96" s="3">
        <v>5</v>
      </c>
      <c r="P96" s="3">
        <v>23.5</v>
      </c>
      <c r="Q96" s="3"/>
      <c r="R96" s="8">
        <f t="shared" si="2"/>
        <v>23.5</v>
      </c>
      <c r="S96" s="5"/>
      <c r="T96" s="3"/>
      <c r="U96" s="36" t="s">
        <v>814</v>
      </c>
      <c r="V96" s="35"/>
      <c r="W96" s="35"/>
    </row>
    <row r="97" spans="1:23" ht="30">
      <c r="A97" s="8" t="s">
        <v>28</v>
      </c>
      <c r="B97" s="3">
        <v>90</v>
      </c>
      <c r="C97" s="11" t="s">
        <v>1708</v>
      </c>
      <c r="D97" s="8" t="s">
        <v>1682</v>
      </c>
      <c r="E97" s="9" t="s">
        <v>598</v>
      </c>
      <c r="F97" s="9">
        <v>0</v>
      </c>
      <c r="G97" s="9">
        <v>3</v>
      </c>
      <c r="H97" s="9">
        <v>3</v>
      </c>
      <c r="I97" s="9">
        <v>2</v>
      </c>
      <c r="J97" s="9">
        <v>4</v>
      </c>
      <c r="K97" s="9">
        <v>0</v>
      </c>
      <c r="L97" s="9">
        <v>5</v>
      </c>
      <c r="M97" s="9">
        <v>0</v>
      </c>
      <c r="N97" s="9">
        <v>2</v>
      </c>
      <c r="O97" s="9">
        <v>4.5</v>
      </c>
      <c r="P97" s="9">
        <v>23.5</v>
      </c>
      <c r="Q97" s="9"/>
      <c r="R97" s="8">
        <f t="shared" si="2"/>
        <v>23.5</v>
      </c>
      <c r="S97" s="5"/>
      <c r="T97" s="9"/>
      <c r="U97" s="9" t="s">
        <v>1702</v>
      </c>
      <c r="V97" s="35"/>
      <c r="W97" s="35"/>
    </row>
    <row r="98" spans="1:23" ht="30">
      <c r="A98" s="8" t="s">
        <v>28</v>
      </c>
      <c r="B98" s="8">
        <v>91</v>
      </c>
      <c r="C98" s="11" t="s">
        <v>1714</v>
      </c>
      <c r="D98" s="8" t="s">
        <v>1682</v>
      </c>
      <c r="E98" s="9" t="s">
        <v>1140</v>
      </c>
      <c r="F98" s="9">
        <v>1.5</v>
      </c>
      <c r="G98" s="9">
        <v>3.5</v>
      </c>
      <c r="H98" s="9">
        <v>3.5</v>
      </c>
      <c r="I98" s="9">
        <v>0</v>
      </c>
      <c r="J98" s="9">
        <v>4</v>
      </c>
      <c r="K98" s="9">
        <v>0</v>
      </c>
      <c r="L98" s="9">
        <v>5</v>
      </c>
      <c r="M98" s="9">
        <v>0</v>
      </c>
      <c r="N98" s="9">
        <v>0</v>
      </c>
      <c r="O98" s="9">
        <v>6</v>
      </c>
      <c r="P98" s="9">
        <v>23.5</v>
      </c>
      <c r="Q98" s="9"/>
      <c r="R98" s="8">
        <f t="shared" si="2"/>
        <v>23.5</v>
      </c>
      <c r="S98" s="5"/>
      <c r="T98" s="9"/>
      <c r="U98" s="9" t="s">
        <v>1702</v>
      </c>
      <c r="V98" s="35"/>
      <c r="W98" s="35"/>
    </row>
    <row r="99" spans="1:23" ht="30">
      <c r="A99" s="8" t="s">
        <v>28</v>
      </c>
      <c r="B99" s="3">
        <v>92</v>
      </c>
      <c r="C99" s="9" t="s">
        <v>286</v>
      </c>
      <c r="D99" s="24" t="s">
        <v>277</v>
      </c>
      <c r="E99" s="9" t="s">
        <v>235</v>
      </c>
      <c r="F99" s="3">
        <v>1</v>
      </c>
      <c r="G99" s="3">
        <v>0.5</v>
      </c>
      <c r="H99" s="3">
        <v>4</v>
      </c>
      <c r="I99" s="3">
        <v>0</v>
      </c>
      <c r="J99" s="3">
        <v>5</v>
      </c>
      <c r="K99" s="3">
        <v>4</v>
      </c>
      <c r="L99" s="3">
        <v>0</v>
      </c>
      <c r="M99" s="3">
        <v>2</v>
      </c>
      <c r="N99" s="3">
        <v>2</v>
      </c>
      <c r="O99" s="3">
        <v>4.5</v>
      </c>
      <c r="P99" s="25">
        <v>23</v>
      </c>
      <c r="Q99" s="5"/>
      <c r="R99" s="8">
        <f t="shared" si="2"/>
        <v>23</v>
      </c>
      <c r="S99" s="5"/>
      <c r="T99" s="3"/>
      <c r="U99" s="9" t="s">
        <v>278</v>
      </c>
      <c r="V99" s="35"/>
      <c r="W99" s="35"/>
    </row>
    <row r="100" spans="1:23" ht="30">
      <c r="A100" s="8" t="s">
        <v>28</v>
      </c>
      <c r="B100" s="8">
        <v>93</v>
      </c>
      <c r="C100" s="9" t="s">
        <v>297</v>
      </c>
      <c r="D100" s="24" t="s">
        <v>277</v>
      </c>
      <c r="E100" s="9" t="s">
        <v>295</v>
      </c>
      <c r="F100" s="3">
        <v>1.5</v>
      </c>
      <c r="G100" s="3">
        <v>0</v>
      </c>
      <c r="H100" s="3">
        <v>4</v>
      </c>
      <c r="I100" s="3">
        <v>2</v>
      </c>
      <c r="J100" s="3">
        <v>0</v>
      </c>
      <c r="K100" s="3">
        <v>3</v>
      </c>
      <c r="L100" s="3">
        <v>3</v>
      </c>
      <c r="M100" s="3">
        <v>0</v>
      </c>
      <c r="N100" s="3">
        <v>4</v>
      </c>
      <c r="O100" s="3">
        <v>5.5</v>
      </c>
      <c r="P100" s="3">
        <v>23</v>
      </c>
      <c r="Q100" s="5"/>
      <c r="R100" s="8">
        <f t="shared" si="2"/>
        <v>23</v>
      </c>
      <c r="S100" s="5"/>
      <c r="T100" s="3"/>
      <c r="U100" s="27" t="s">
        <v>296</v>
      </c>
      <c r="V100" s="35"/>
      <c r="W100" s="35"/>
    </row>
    <row r="101" spans="1:23" ht="30">
      <c r="A101" s="8" t="s">
        <v>28</v>
      </c>
      <c r="B101" s="3">
        <v>94</v>
      </c>
      <c r="C101" s="9" t="s">
        <v>521</v>
      </c>
      <c r="D101" s="9" t="s">
        <v>192</v>
      </c>
      <c r="E101" s="9" t="s">
        <v>522</v>
      </c>
      <c r="F101" s="9">
        <v>1.5</v>
      </c>
      <c r="G101" s="9">
        <v>2.5</v>
      </c>
      <c r="H101" s="9">
        <v>3.5</v>
      </c>
      <c r="I101" s="9">
        <v>0</v>
      </c>
      <c r="J101" s="9">
        <v>2</v>
      </c>
      <c r="K101" s="9">
        <v>0</v>
      </c>
      <c r="L101" s="9">
        <v>5</v>
      </c>
      <c r="M101" s="9">
        <v>0</v>
      </c>
      <c r="N101" s="9">
        <v>4</v>
      </c>
      <c r="O101" s="9">
        <v>4.5</v>
      </c>
      <c r="P101" s="9">
        <v>23</v>
      </c>
      <c r="Q101" s="9"/>
      <c r="R101" s="8">
        <f t="shared" ref="R101:R163" si="3">SUM(F101:O101)</f>
        <v>23</v>
      </c>
      <c r="S101" s="5"/>
      <c r="T101" s="9"/>
      <c r="U101" s="9" t="s">
        <v>517</v>
      </c>
      <c r="V101" s="35"/>
      <c r="W101" s="35"/>
    </row>
    <row r="102" spans="1:23" ht="30">
      <c r="A102" s="8" t="s">
        <v>28</v>
      </c>
      <c r="B102" s="8">
        <v>95</v>
      </c>
      <c r="C102" s="8" t="s">
        <v>824</v>
      </c>
      <c r="D102" s="36" t="str">
        <f>D99</f>
        <v>МАОУ СОШ 27</v>
      </c>
      <c r="E102" s="8" t="s">
        <v>235</v>
      </c>
      <c r="F102" s="3">
        <v>1</v>
      </c>
      <c r="G102" s="3">
        <v>1</v>
      </c>
      <c r="H102" s="3">
        <v>3.5</v>
      </c>
      <c r="I102" s="3">
        <v>0</v>
      </c>
      <c r="J102" s="3">
        <v>4</v>
      </c>
      <c r="K102" s="3">
        <v>2</v>
      </c>
      <c r="L102" s="3">
        <v>4</v>
      </c>
      <c r="M102" s="3">
        <v>0</v>
      </c>
      <c r="N102" s="3">
        <v>2</v>
      </c>
      <c r="O102" s="3">
        <v>5.5</v>
      </c>
      <c r="P102" s="3">
        <v>23</v>
      </c>
      <c r="Q102" s="3"/>
      <c r="R102" s="8">
        <f t="shared" si="3"/>
        <v>23</v>
      </c>
      <c r="S102" s="5"/>
      <c r="T102" s="3"/>
      <c r="U102" s="36" t="s">
        <v>814</v>
      </c>
      <c r="V102" s="35"/>
      <c r="W102" s="35"/>
    </row>
    <row r="103" spans="1:23" ht="30">
      <c r="A103" s="8" t="s">
        <v>28</v>
      </c>
      <c r="B103" s="3">
        <v>96</v>
      </c>
      <c r="C103" s="11" t="s">
        <v>1709</v>
      </c>
      <c r="D103" s="8" t="s">
        <v>1682</v>
      </c>
      <c r="E103" s="9" t="s">
        <v>598</v>
      </c>
      <c r="F103" s="9">
        <v>1.5</v>
      </c>
      <c r="G103" s="9">
        <v>2.5</v>
      </c>
      <c r="H103" s="9">
        <v>3</v>
      </c>
      <c r="I103" s="9">
        <v>2</v>
      </c>
      <c r="J103" s="9">
        <v>4</v>
      </c>
      <c r="K103" s="9">
        <v>0</v>
      </c>
      <c r="L103" s="9">
        <v>5</v>
      </c>
      <c r="M103" s="9">
        <v>0</v>
      </c>
      <c r="N103" s="9">
        <v>0</v>
      </c>
      <c r="O103" s="9">
        <v>5</v>
      </c>
      <c r="P103" s="9">
        <v>23</v>
      </c>
      <c r="Q103" s="9"/>
      <c r="R103" s="8">
        <f t="shared" si="3"/>
        <v>23</v>
      </c>
      <c r="S103" s="5"/>
      <c r="T103" s="9"/>
      <c r="U103" s="9" t="s">
        <v>1702</v>
      </c>
      <c r="V103" s="35"/>
      <c r="W103" s="35"/>
    </row>
    <row r="104" spans="1:23" ht="30">
      <c r="A104" s="8" t="s">
        <v>28</v>
      </c>
      <c r="B104" s="8">
        <v>97</v>
      </c>
      <c r="C104" s="11" t="s">
        <v>1718</v>
      </c>
      <c r="D104" s="8" t="s">
        <v>1682</v>
      </c>
      <c r="E104" s="9" t="s">
        <v>1143</v>
      </c>
      <c r="F104" s="9">
        <v>1.5</v>
      </c>
      <c r="G104" s="9">
        <v>3.5</v>
      </c>
      <c r="H104" s="9">
        <v>3</v>
      </c>
      <c r="I104" s="9">
        <v>0</v>
      </c>
      <c r="J104" s="9">
        <v>4</v>
      </c>
      <c r="K104" s="9">
        <v>0</v>
      </c>
      <c r="L104" s="9">
        <v>3</v>
      </c>
      <c r="M104" s="9">
        <v>0</v>
      </c>
      <c r="N104" s="9">
        <v>4</v>
      </c>
      <c r="O104" s="9">
        <v>4</v>
      </c>
      <c r="P104" s="9">
        <v>23</v>
      </c>
      <c r="Q104" s="9"/>
      <c r="R104" s="8">
        <f t="shared" si="3"/>
        <v>23</v>
      </c>
      <c r="S104" s="5"/>
      <c r="T104" s="9"/>
      <c r="U104" s="9" t="s">
        <v>1702</v>
      </c>
      <c r="V104" s="35"/>
      <c r="W104" s="35"/>
    </row>
    <row r="105" spans="1:23" ht="30">
      <c r="A105" s="92" t="s">
        <v>28</v>
      </c>
      <c r="B105" s="3">
        <v>98</v>
      </c>
      <c r="C105" s="94" t="s">
        <v>2143</v>
      </c>
      <c r="D105" s="92" t="s">
        <v>2117</v>
      </c>
      <c r="E105" s="97" t="s">
        <v>235</v>
      </c>
      <c r="F105" s="97">
        <v>0.5</v>
      </c>
      <c r="G105" s="97">
        <v>3.5</v>
      </c>
      <c r="H105" s="97">
        <v>4</v>
      </c>
      <c r="I105" s="97">
        <v>1</v>
      </c>
      <c r="J105" s="97">
        <v>4</v>
      </c>
      <c r="K105" s="97">
        <v>0</v>
      </c>
      <c r="L105" s="97">
        <v>0</v>
      </c>
      <c r="M105" s="97">
        <v>3</v>
      </c>
      <c r="N105" s="97">
        <v>1</v>
      </c>
      <c r="O105" s="97">
        <v>6</v>
      </c>
      <c r="P105" s="97">
        <v>23</v>
      </c>
      <c r="Q105" s="100"/>
      <c r="R105" s="8">
        <f t="shared" si="3"/>
        <v>23</v>
      </c>
      <c r="S105" s="100"/>
      <c r="T105" s="100"/>
      <c r="U105" s="93" t="s">
        <v>2140</v>
      </c>
      <c r="V105" s="35"/>
      <c r="W105" s="35"/>
    </row>
    <row r="106" spans="1:23" ht="30">
      <c r="A106" s="8" t="s">
        <v>28</v>
      </c>
      <c r="B106" s="8">
        <v>99</v>
      </c>
      <c r="C106" s="11" t="s">
        <v>217</v>
      </c>
      <c r="D106" s="8" t="s">
        <v>218</v>
      </c>
      <c r="E106" s="9">
        <v>5</v>
      </c>
      <c r="F106" s="3">
        <v>0</v>
      </c>
      <c r="G106" s="3">
        <v>2.5</v>
      </c>
      <c r="H106" s="3">
        <v>3</v>
      </c>
      <c r="I106" s="3">
        <v>0</v>
      </c>
      <c r="J106" s="3">
        <v>3</v>
      </c>
      <c r="K106" s="3">
        <v>1</v>
      </c>
      <c r="L106" s="3">
        <v>3</v>
      </c>
      <c r="M106" s="3">
        <v>0</v>
      </c>
      <c r="N106" s="3">
        <v>4</v>
      </c>
      <c r="O106" s="3">
        <v>6</v>
      </c>
      <c r="P106" s="16">
        <v>22.5</v>
      </c>
      <c r="Q106" s="10"/>
      <c r="R106" s="8">
        <f t="shared" si="3"/>
        <v>22.5</v>
      </c>
      <c r="S106" s="5"/>
      <c r="T106" s="8"/>
      <c r="U106" s="9" t="s">
        <v>219</v>
      </c>
      <c r="V106" s="35"/>
      <c r="W106" s="35"/>
    </row>
    <row r="107" spans="1:23" ht="45">
      <c r="A107" s="8" t="s">
        <v>28</v>
      </c>
      <c r="B107" s="3">
        <v>100</v>
      </c>
      <c r="C107" s="9" t="s">
        <v>1306</v>
      </c>
      <c r="D107" s="8" t="s">
        <v>1304</v>
      </c>
      <c r="E107" s="4" t="s">
        <v>179</v>
      </c>
      <c r="F107" s="9">
        <v>0</v>
      </c>
      <c r="G107" s="9">
        <v>3</v>
      </c>
      <c r="H107" s="9">
        <v>4</v>
      </c>
      <c r="I107" s="9">
        <v>0</v>
      </c>
      <c r="J107" s="9">
        <v>4</v>
      </c>
      <c r="K107" s="9">
        <v>0</v>
      </c>
      <c r="L107" s="9">
        <v>5</v>
      </c>
      <c r="M107" s="9">
        <v>1</v>
      </c>
      <c r="N107" s="9">
        <v>0</v>
      </c>
      <c r="O107" s="9">
        <v>5.5</v>
      </c>
      <c r="P107" s="10">
        <v>22.5</v>
      </c>
      <c r="Q107" s="9"/>
      <c r="R107" s="8">
        <f t="shared" si="3"/>
        <v>22.5</v>
      </c>
      <c r="S107" s="5"/>
      <c r="T107" s="9"/>
      <c r="U107" s="9" t="s">
        <v>1305</v>
      </c>
      <c r="V107" s="35"/>
      <c r="W107" s="35"/>
    </row>
    <row r="108" spans="1:23" ht="30">
      <c r="A108" s="8" t="s">
        <v>28</v>
      </c>
      <c r="B108" s="8">
        <v>101</v>
      </c>
      <c r="C108" s="11" t="s">
        <v>1711</v>
      </c>
      <c r="D108" s="8" t="s">
        <v>1682</v>
      </c>
      <c r="E108" s="9" t="s">
        <v>1140</v>
      </c>
      <c r="F108" s="9">
        <v>0.5</v>
      </c>
      <c r="G108" s="9">
        <v>0</v>
      </c>
      <c r="H108" s="9">
        <v>4</v>
      </c>
      <c r="I108" s="9">
        <v>2</v>
      </c>
      <c r="J108" s="9">
        <v>4</v>
      </c>
      <c r="K108" s="9">
        <v>0</v>
      </c>
      <c r="L108" s="9">
        <v>3</v>
      </c>
      <c r="M108" s="9">
        <v>0</v>
      </c>
      <c r="N108" s="9">
        <v>4</v>
      </c>
      <c r="O108" s="9">
        <v>5</v>
      </c>
      <c r="P108" s="9">
        <v>22.5</v>
      </c>
      <c r="Q108" s="9"/>
      <c r="R108" s="8">
        <f t="shared" si="3"/>
        <v>22.5</v>
      </c>
      <c r="S108" s="5"/>
      <c r="T108" s="9"/>
      <c r="U108" s="9" t="s">
        <v>1702</v>
      </c>
      <c r="V108" s="35"/>
      <c r="W108" s="35"/>
    </row>
    <row r="109" spans="1:23" ht="30">
      <c r="A109" s="8" t="s">
        <v>28</v>
      </c>
      <c r="B109" s="8">
        <v>103</v>
      </c>
      <c r="C109" s="11" t="s">
        <v>438</v>
      </c>
      <c r="D109" s="8" t="s">
        <v>439</v>
      </c>
      <c r="E109" s="9">
        <v>5</v>
      </c>
      <c r="F109" s="3">
        <v>1</v>
      </c>
      <c r="G109" s="3">
        <v>3</v>
      </c>
      <c r="H109" s="3">
        <v>2</v>
      </c>
      <c r="I109" s="3">
        <v>1</v>
      </c>
      <c r="J109" s="3">
        <v>3</v>
      </c>
      <c r="K109" s="3">
        <v>2</v>
      </c>
      <c r="L109" s="3">
        <v>2</v>
      </c>
      <c r="M109" s="3">
        <v>0</v>
      </c>
      <c r="N109" s="3">
        <v>4</v>
      </c>
      <c r="O109" s="3">
        <v>4</v>
      </c>
      <c r="P109" s="16">
        <v>22</v>
      </c>
      <c r="Q109" s="10"/>
      <c r="R109" s="8">
        <f t="shared" si="3"/>
        <v>22</v>
      </c>
      <c r="S109" s="5"/>
      <c r="T109" s="8"/>
      <c r="U109" s="9" t="s">
        <v>440</v>
      </c>
      <c r="V109" s="35"/>
      <c r="W109" s="35"/>
    </row>
    <row r="110" spans="1:23" ht="30">
      <c r="A110" s="8" t="s">
        <v>28</v>
      </c>
      <c r="B110" s="3">
        <v>104</v>
      </c>
      <c r="C110" s="36" t="s">
        <v>808</v>
      </c>
      <c r="D110" s="36" t="str">
        <f>D108</f>
        <v>МАОУ СОШ № 25</v>
      </c>
      <c r="E110" s="8" t="s">
        <v>179</v>
      </c>
      <c r="F110" s="36">
        <v>1.5</v>
      </c>
      <c r="G110" s="36">
        <v>1.5</v>
      </c>
      <c r="H110" s="36">
        <v>2</v>
      </c>
      <c r="I110" s="36">
        <v>2</v>
      </c>
      <c r="J110" s="36">
        <v>5</v>
      </c>
      <c r="K110" s="36">
        <v>0</v>
      </c>
      <c r="L110" s="36">
        <v>0</v>
      </c>
      <c r="M110" s="21">
        <v>0</v>
      </c>
      <c r="N110" s="9">
        <v>6</v>
      </c>
      <c r="O110" s="9">
        <v>4</v>
      </c>
      <c r="P110" s="9">
        <v>22</v>
      </c>
      <c r="Q110" s="3"/>
      <c r="R110" s="8">
        <f t="shared" si="3"/>
        <v>22</v>
      </c>
      <c r="S110" s="5"/>
      <c r="T110" s="3"/>
      <c r="U110" s="36" t="s">
        <v>798</v>
      </c>
      <c r="V110" s="35"/>
      <c r="W110" s="35"/>
    </row>
    <row r="111" spans="1:23" ht="30">
      <c r="A111" s="8" t="s">
        <v>28</v>
      </c>
      <c r="B111" s="8">
        <v>105</v>
      </c>
      <c r="C111" s="8" t="s">
        <v>827</v>
      </c>
      <c r="D111" s="36" t="e">
        <f>#REF!</f>
        <v>#REF!</v>
      </c>
      <c r="E111" s="8" t="s">
        <v>235</v>
      </c>
      <c r="F111" s="3">
        <v>1</v>
      </c>
      <c r="G111" s="3">
        <v>1</v>
      </c>
      <c r="H111" s="3">
        <v>2.5</v>
      </c>
      <c r="I111" s="3">
        <v>1</v>
      </c>
      <c r="J111" s="3">
        <v>4</v>
      </c>
      <c r="K111" s="3">
        <v>0</v>
      </c>
      <c r="L111" s="3">
        <v>4</v>
      </c>
      <c r="M111" s="3">
        <v>3</v>
      </c>
      <c r="N111" s="3">
        <v>2</v>
      </c>
      <c r="O111" s="3">
        <v>3.5</v>
      </c>
      <c r="P111" s="3">
        <v>22</v>
      </c>
      <c r="Q111" s="3"/>
      <c r="R111" s="8">
        <f t="shared" si="3"/>
        <v>22</v>
      </c>
      <c r="S111" s="5"/>
      <c r="T111" s="3"/>
      <c r="U111" s="36" t="s">
        <v>814</v>
      </c>
      <c r="V111" s="35"/>
      <c r="W111" s="35"/>
    </row>
    <row r="112" spans="1:23" ht="30">
      <c r="A112" s="8" t="s">
        <v>28</v>
      </c>
      <c r="B112" s="3">
        <v>106</v>
      </c>
      <c r="C112" s="9" t="s">
        <v>1137</v>
      </c>
      <c r="D112" s="9" t="s">
        <v>1130</v>
      </c>
      <c r="E112" s="9" t="s">
        <v>598</v>
      </c>
      <c r="F112" s="9">
        <v>0</v>
      </c>
      <c r="G112" s="9">
        <v>0</v>
      </c>
      <c r="H112" s="9">
        <v>2</v>
      </c>
      <c r="I112" s="9">
        <v>0</v>
      </c>
      <c r="J112" s="9">
        <v>4</v>
      </c>
      <c r="K112" s="9">
        <v>6</v>
      </c>
      <c r="L112" s="9">
        <v>0</v>
      </c>
      <c r="M112" s="9">
        <v>0</v>
      </c>
      <c r="N112" s="9">
        <v>6</v>
      </c>
      <c r="O112" s="9">
        <v>4</v>
      </c>
      <c r="P112" s="9">
        <v>22</v>
      </c>
      <c r="Q112" s="9"/>
      <c r="R112" s="8">
        <f t="shared" si="3"/>
        <v>22</v>
      </c>
      <c r="S112" s="5"/>
      <c r="T112" s="9"/>
      <c r="U112" s="9" t="s">
        <v>1133</v>
      </c>
      <c r="V112" s="35"/>
      <c r="W112" s="35"/>
    </row>
    <row r="113" spans="1:23" ht="30">
      <c r="A113" s="8" t="s">
        <v>28</v>
      </c>
      <c r="B113" s="8">
        <v>107</v>
      </c>
      <c r="C113" s="9" t="s">
        <v>285</v>
      </c>
      <c r="D113" s="24" t="s">
        <v>277</v>
      </c>
      <c r="E113" s="9" t="s">
        <v>235</v>
      </c>
      <c r="F113" s="3">
        <v>1.5</v>
      </c>
      <c r="G113" s="3">
        <v>0</v>
      </c>
      <c r="H113" s="3">
        <v>3.5</v>
      </c>
      <c r="I113" s="3">
        <v>2</v>
      </c>
      <c r="J113" s="3">
        <v>5</v>
      </c>
      <c r="K113" s="3">
        <v>3</v>
      </c>
      <c r="L113" s="3">
        <v>0</v>
      </c>
      <c r="M113" s="3">
        <v>0</v>
      </c>
      <c r="N113" s="3">
        <v>2</v>
      </c>
      <c r="O113" s="3">
        <v>4.5</v>
      </c>
      <c r="P113" s="25">
        <v>21.5</v>
      </c>
      <c r="Q113" s="5"/>
      <c r="R113" s="8">
        <f t="shared" si="3"/>
        <v>21.5</v>
      </c>
      <c r="S113" s="5"/>
      <c r="T113" s="3"/>
      <c r="U113" s="9" t="s">
        <v>278</v>
      </c>
      <c r="V113" s="35"/>
      <c r="W113" s="35"/>
    </row>
    <row r="114" spans="1:23" ht="30">
      <c r="A114" s="8" t="s">
        <v>28</v>
      </c>
      <c r="B114" s="3">
        <v>108</v>
      </c>
      <c r="C114" s="11" t="s">
        <v>577</v>
      </c>
      <c r="D114" s="8" t="s">
        <v>578</v>
      </c>
      <c r="E114" s="9" t="s">
        <v>516</v>
      </c>
      <c r="F114" s="9">
        <v>1</v>
      </c>
      <c r="G114" s="9">
        <v>2</v>
      </c>
      <c r="H114" s="9">
        <v>1</v>
      </c>
      <c r="I114" s="9">
        <v>4</v>
      </c>
      <c r="J114" s="9">
        <v>6</v>
      </c>
      <c r="K114" s="9">
        <v>1</v>
      </c>
      <c r="L114" s="9">
        <v>0</v>
      </c>
      <c r="M114" s="9">
        <v>1</v>
      </c>
      <c r="N114" s="9">
        <v>0</v>
      </c>
      <c r="O114" s="9">
        <v>5.5</v>
      </c>
      <c r="P114" s="10">
        <v>21.5</v>
      </c>
      <c r="Q114" s="10"/>
      <c r="R114" s="8">
        <f t="shared" si="3"/>
        <v>21.5</v>
      </c>
      <c r="S114" s="5"/>
      <c r="T114" s="8"/>
      <c r="U114" s="9" t="s">
        <v>579</v>
      </c>
      <c r="V114" s="35"/>
      <c r="W114" s="35"/>
    </row>
    <row r="115" spans="1:23" ht="30">
      <c r="A115" s="8" t="s">
        <v>28</v>
      </c>
      <c r="B115" s="8">
        <v>109</v>
      </c>
      <c r="C115" s="9" t="s">
        <v>821</v>
      </c>
      <c r="D115" s="36" t="str">
        <f>D112</f>
        <v>МАОУ СОШ № 28</v>
      </c>
      <c r="E115" s="8" t="s">
        <v>235</v>
      </c>
      <c r="F115" s="3">
        <v>0</v>
      </c>
      <c r="G115" s="3">
        <v>1</v>
      </c>
      <c r="H115" s="3">
        <v>3.5</v>
      </c>
      <c r="I115" s="3">
        <v>0</v>
      </c>
      <c r="J115" s="3">
        <v>4</v>
      </c>
      <c r="K115" s="3">
        <v>3</v>
      </c>
      <c r="L115" s="3">
        <v>4</v>
      </c>
      <c r="M115" s="3">
        <v>0</v>
      </c>
      <c r="N115" s="3">
        <v>4</v>
      </c>
      <c r="O115" s="3">
        <v>2</v>
      </c>
      <c r="P115" s="3">
        <v>21.5</v>
      </c>
      <c r="Q115" s="3"/>
      <c r="R115" s="8">
        <f t="shared" si="3"/>
        <v>21.5</v>
      </c>
      <c r="S115" s="5"/>
      <c r="T115" s="3"/>
      <c r="U115" s="36" t="s">
        <v>814</v>
      </c>
      <c r="V115" s="35"/>
      <c r="W115" s="35"/>
    </row>
    <row r="116" spans="1:23" ht="30">
      <c r="A116" s="8" t="s">
        <v>28</v>
      </c>
      <c r="B116" s="3">
        <v>110</v>
      </c>
      <c r="C116" s="9" t="s">
        <v>1315</v>
      </c>
      <c r="D116" s="8" t="s">
        <v>1304</v>
      </c>
      <c r="E116" s="4" t="s">
        <v>235</v>
      </c>
      <c r="F116" s="9">
        <v>0</v>
      </c>
      <c r="G116" s="9">
        <v>1.5</v>
      </c>
      <c r="H116" s="9">
        <v>4</v>
      </c>
      <c r="I116" s="9">
        <v>0</v>
      </c>
      <c r="J116" s="9">
        <v>3</v>
      </c>
      <c r="K116" s="9">
        <v>5</v>
      </c>
      <c r="L116" s="9">
        <v>2</v>
      </c>
      <c r="M116" s="9">
        <v>0</v>
      </c>
      <c r="N116" s="9">
        <v>0</v>
      </c>
      <c r="O116" s="9">
        <v>6</v>
      </c>
      <c r="P116" s="10">
        <v>21.5</v>
      </c>
      <c r="Q116" s="9"/>
      <c r="R116" s="8">
        <f t="shared" si="3"/>
        <v>21.5</v>
      </c>
      <c r="S116" s="5"/>
      <c r="T116" s="9"/>
      <c r="U116" s="9" t="s">
        <v>1305</v>
      </c>
      <c r="V116" s="35"/>
      <c r="W116" s="35"/>
    </row>
    <row r="117" spans="1:23" ht="30">
      <c r="A117" s="8" t="s">
        <v>28</v>
      </c>
      <c r="B117" s="8">
        <v>111</v>
      </c>
      <c r="C117" s="11" t="s">
        <v>1681</v>
      </c>
      <c r="D117" s="8" t="s">
        <v>1682</v>
      </c>
      <c r="E117" s="9" t="s">
        <v>179</v>
      </c>
      <c r="F117" s="9">
        <v>0</v>
      </c>
      <c r="G117" s="9">
        <v>1</v>
      </c>
      <c r="H117" s="20">
        <v>1.5</v>
      </c>
      <c r="I117" s="9">
        <v>1</v>
      </c>
      <c r="J117" s="9">
        <v>3</v>
      </c>
      <c r="K117" s="9">
        <v>0</v>
      </c>
      <c r="L117" s="9">
        <v>5</v>
      </c>
      <c r="M117" s="9">
        <v>0</v>
      </c>
      <c r="N117" s="9">
        <v>4</v>
      </c>
      <c r="O117" s="9">
        <v>6</v>
      </c>
      <c r="P117" s="19">
        <f>SUM(F117:O117)</f>
        <v>21.5</v>
      </c>
      <c r="Q117" s="10"/>
      <c r="R117" s="8">
        <f t="shared" si="3"/>
        <v>21.5</v>
      </c>
      <c r="S117" s="5"/>
      <c r="T117" s="8"/>
      <c r="U117" s="9" t="s">
        <v>1683</v>
      </c>
      <c r="V117" s="35"/>
      <c r="W117" s="35"/>
    </row>
    <row r="118" spans="1:23" ht="30">
      <c r="A118" s="8" t="s">
        <v>28</v>
      </c>
      <c r="B118" s="3">
        <v>112</v>
      </c>
      <c r="C118" s="11" t="s">
        <v>1690</v>
      </c>
      <c r="D118" s="8" t="s">
        <v>1682</v>
      </c>
      <c r="E118" s="9" t="s">
        <v>235</v>
      </c>
      <c r="F118" s="9">
        <v>1.5</v>
      </c>
      <c r="G118" s="9">
        <v>0</v>
      </c>
      <c r="H118" s="9">
        <v>3.5</v>
      </c>
      <c r="I118" s="9">
        <v>2</v>
      </c>
      <c r="J118" s="9">
        <v>3</v>
      </c>
      <c r="K118" s="9">
        <v>0</v>
      </c>
      <c r="L118" s="9">
        <v>2</v>
      </c>
      <c r="M118" s="9">
        <v>0</v>
      </c>
      <c r="N118" s="9">
        <v>4</v>
      </c>
      <c r="O118" s="9">
        <v>5.5</v>
      </c>
      <c r="P118" s="9">
        <v>21.5</v>
      </c>
      <c r="Q118" s="9"/>
      <c r="R118" s="8">
        <f t="shared" si="3"/>
        <v>21.5</v>
      </c>
      <c r="S118" s="5"/>
      <c r="T118" s="9"/>
      <c r="U118" s="9" t="s">
        <v>1689</v>
      </c>
      <c r="V118" s="35"/>
      <c r="W118" s="35"/>
    </row>
    <row r="119" spans="1:23" ht="45">
      <c r="A119" s="8" t="s">
        <v>28</v>
      </c>
      <c r="B119" s="8">
        <v>113</v>
      </c>
      <c r="C119" s="11" t="s">
        <v>1701</v>
      </c>
      <c r="D119" s="8" t="s">
        <v>1682</v>
      </c>
      <c r="E119" s="9" t="s">
        <v>598</v>
      </c>
      <c r="F119" s="9">
        <v>0</v>
      </c>
      <c r="G119" s="9">
        <v>2.5</v>
      </c>
      <c r="H119" s="9">
        <v>2.5</v>
      </c>
      <c r="I119" s="9">
        <v>0</v>
      </c>
      <c r="J119" s="9">
        <v>5</v>
      </c>
      <c r="K119" s="9">
        <v>0</v>
      </c>
      <c r="L119" s="9">
        <v>3</v>
      </c>
      <c r="M119" s="9">
        <v>0</v>
      </c>
      <c r="N119" s="9">
        <v>4</v>
      </c>
      <c r="O119" s="9">
        <v>4.5</v>
      </c>
      <c r="P119" s="9">
        <v>21.5</v>
      </c>
      <c r="Q119" s="9"/>
      <c r="R119" s="8">
        <f t="shared" si="3"/>
        <v>21.5</v>
      </c>
      <c r="S119" s="5"/>
      <c r="T119" s="9"/>
      <c r="U119" s="9" t="s">
        <v>1702</v>
      </c>
      <c r="V119" s="35"/>
      <c r="W119" s="35"/>
    </row>
    <row r="120" spans="1:23" ht="30">
      <c r="A120" s="8" t="s">
        <v>28</v>
      </c>
      <c r="B120" s="3">
        <v>114</v>
      </c>
      <c r="C120" s="11" t="s">
        <v>1715</v>
      </c>
      <c r="D120" s="8" t="s">
        <v>1682</v>
      </c>
      <c r="E120" s="9" t="s">
        <v>1140</v>
      </c>
      <c r="F120" s="9">
        <v>1</v>
      </c>
      <c r="G120" s="9">
        <v>3</v>
      </c>
      <c r="H120" s="9">
        <v>3.5</v>
      </c>
      <c r="I120" s="9">
        <v>2</v>
      </c>
      <c r="J120" s="9">
        <v>5</v>
      </c>
      <c r="K120" s="9">
        <v>0</v>
      </c>
      <c r="L120" s="9">
        <v>3</v>
      </c>
      <c r="M120" s="9">
        <v>0</v>
      </c>
      <c r="N120" s="9">
        <v>0</v>
      </c>
      <c r="O120" s="9">
        <v>4</v>
      </c>
      <c r="P120" s="9">
        <v>21.5</v>
      </c>
      <c r="Q120" s="9"/>
      <c r="R120" s="8">
        <f t="shared" si="3"/>
        <v>21.5</v>
      </c>
      <c r="S120" s="5"/>
      <c r="T120" s="9"/>
      <c r="U120" s="9" t="s">
        <v>1702</v>
      </c>
      <c r="V120" s="35"/>
      <c r="W120" s="35"/>
    </row>
    <row r="121" spans="1:23" ht="30">
      <c r="A121" s="8" t="s">
        <v>28</v>
      </c>
      <c r="B121" s="8">
        <v>115</v>
      </c>
      <c r="C121" s="11" t="s">
        <v>1987</v>
      </c>
      <c r="D121" s="8" t="s">
        <v>1985</v>
      </c>
      <c r="E121" s="9" t="s">
        <v>179</v>
      </c>
      <c r="F121" s="9">
        <v>0</v>
      </c>
      <c r="G121" s="9">
        <v>2.5</v>
      </c>
      <c r="H121" s="9">
        <v>3.5</v>
      </c>
      <c r="I121" s="9">
        <v>0</v>
      </c>
      <c r="J121" s="9">
        <v>4</v>
      </c>
      <c r="K121" s="9">
        <v>0</v>
      </c>
      <c r="L121" s="9">
        <v>5</v>
      </c>
      <c r="M121" s="9">
        <v>2</v>
      </c>
      <c r="N121" s="9">
        <v>0</v>
      </c>
      <c r="O121" s="9">
        <v>4.5</v>
      </c>
      <c r="P121" s="10">
        <f>SUM(G121,H121,J121,L121,M121,O121)</f>
        <v>21.5</v>
      </c>
      <c r="Q121" s="9"/>
      <c r="R121" s="8">
        <f t="shared" si="3"/>
        <v>21.5</v>
      </c>
      <c r="S121" s="5"/>
      <c r="T121" s="9"/>
      <c r="U121" s="9" t="s">
        <v>1986</v>
      </c>
      <c r="V121" s="35"/>
      <c r="W121" s="35"/>
    </row>
    <row r="122" spans="1:23" ht="30">
      <c r="A122" s="8" t="s">
        <v>28</v>
      </c>
      <c r="B122" s="3">
        <v>116</v>
      </c>
      <c r="C122" s="11" t="s">
        <v>2075</v>
      </c>
      <c r="D122" s="8" t="s">
        <v>2076</v>
      </c>
      <c r="E122" s="9" t="s">
        <v>235</v>
      </c>
      <c r="F122" s="3">
        <v>0</v>
      </c>
      <c r="G122" s="3">
        <v>2.5</v>
      </c>
      <c r="H122" s="3">
        <v>3</v>
      </c>
      <c r="I122" s="3">
        <v>2</v>
      </c>
      <c r="J122" s="3">
        <v>0</v>
      </c>
      <c r="K122" s="3">
        <v>2</v>
      </c>
      <c r="L122" s="3">
        <v>5</v>
      </c>
      <c r="M122" s="3">
        <v>0</v>
      </c>
      <c r="N122" s="3">
        <v>2</v>
      </c>
      <c r="O122" s="3">
        <v>5</v>
      </c>
      <c r="P122" s="16">
        <v>21.5</v>
      </c>
      <c r="Q122" s="10"/>
      <c r="R122" s="8">
        <f t="shared" si="3"/>
        <v>21.5</v>
      </c>
      <c r="S122" s="5"/>
      <c r="T122" s="8"/>
      <c r="U122" s="9" t="s">
        <v>2077</v>
      </c>
      <c r="V122" s="35"/>
      <c r="W122" s="35"/>
    </row>
    <row r="123" spans="1:23" ht="30">
      <c r="A123" s="8" t="s">
        <v>28</v>
      </c>
      <c r="B123" s="8">
        <v>117</v>
      </c>
      <c r="C123" s="11" t="s">
        <v>586</v>
      </c>
      <c r="D123" s="8" t="s">
        <v>578</v>
      </c>
      <c r="E123" s="9" t="s">
        <v>516</v>
      </c>
      <c r="F123" s="9">
        <v>0</v>
      </c>
      <c r="G123" s="9">
        <v>0</v>
      </c>
      <c r="H123" s="9">
        <v>4</v>
      </c>
      <c r="I123" s="9">
        <v>1</v>
      </c>
      <c r="J123" s="9">
        <v>3</v>
      </c>
      <c r="K123" s="9">
        <v>5</v>
      </c>
      <c r="L123" s="9">
        <v>3</v>
      </c>
      <c r="M123" s="9">
        <v>1</v>
      </c>
      <c r="N123" s="9">
        <v>0</v>
      </c>
      <c r="O123" s="9">
        <v>4</v>
      </c>
      <c r="P123" s="9">
        <v>21</v>
      </c>
      <c r="Q123" s="9"/>
      <c r="R123" s="8">
        <f t="shared" si="3"/>
        <v>21</v>
      </c>
      <c r="S123" s="5"/>
      <c r="T123" s="9"/>
      <c r="U123" s="9" t="s">
        <v>579</v>
      </c>
      <c r="V123" s="35"/>
      <c r="W123" s="35"/>
    </row>
    <row r="124" spans="1:23" ht="30">
      <c r="A124" s="8" t="s">
        <v>28</v>
      </c>
      <c r="B124" s="3">
        <v>118</v>
      </c>
      <c r="C124" s="11" t="s">
        <v>593</v>
      </c>
      <c r="D124" s="9" t="s">
        <v>578</v>
      </c>
      <c r="E124" s="9" t="s">
        <v>235</v>
      </c>
      <c r="F124" s="9">
        <v>0</v>
      </c>
      <c r="G124" s="9">
        <v>2.5</v>
      </c>
      <c r="H124" s="9">
        <v>3.5</v>
      </c>
      <c r="I124" s="9">
        <v>0</v>
      </c>
      <c r="J124" s="9">
        <v>4</v>
      </c>
      <c r="K124" s="9">
        <v>0</v>
      </c>
      <c r="L124" s="9">
        <v>2</v>
      </c>
      <c r="M124" s="9">
        <v>0</v>
      </c>
      <c r="N124" s="9">
        <v>4</v>
      </c>
      <c r="O124" s="9">
        <v>5</v>
      </c>
      <c r="P124" s="9">
        <f>SUM(F124:O124)</f>
        <v>21</v>
      </c>
      <c r="Q124" s="9"/>
      <c r="R124" s="8">
        <f t="shared" si="3"/>
        <v>21</v>
      </c>
      <c r="S124" s="5"/>
      <c r="T124" s="9"/>
      <c r="U124" s="9" t="s">
        <v>592</v>
      </c>
      <c r="V124" s="35"/>
      <c r="W124" s="35"/>
    </row>
    <row r="125" spans="1:23" ht="30">
      <c r="A125" s="8" t="s">
        <v>28</v>
      </c>
      <c r="B125" s="8">
        <v>119</v>
      </c>
      <c r="C125" s="11" t="s">
        <v>608</v>
      </c>
      <c r="D125" s="9" t="s">
        <v>578</v>
      </c>
      <c r="E125" s="9" t="s">
        <v>598</v>
      </c>
      <c r="F125" s="9">
        <v>1</v>
      </c>
      <c r="G125" s="9">
        <v>3</v>
      </c>
      <c r="H125" s="9">
        <v>3.5</v>
      </c>
      <c r="I125" s="9">
        <v>0</v>
      </c>
      <c r="J125" s="9">
        <v>4.5</v>
      </c>
      <c r="K125" s="9">
        <v>0</v>
      </c>
      <c r="L125" s="9">
        <v>2</v>
      </c>
      <c r="M125" s="9">
        <v>0</v>
      </c>
      <c r="N125" s="9">
        <v>2</v>
      </c>
      <c r="O125" s="9">
        <v>5</v>
      </c>
      <c r="P125" s="9">
        <f>SUM(F125:O125)</f>
        <v>21</v>
      </c>
      <c r="Q125" s="9"/>
      <c r="R125" s="8">
        <f t="shared" si="3"/>
        <v>21</v>
      </c>
      <c r="S125" s="5"/>
      <c r="T125" s="9"/>
      <c r="U125" s="9" t="s">
        <v>592</v>
      </c>
      <c r="V125" s="35"/>
      <c r="W125" s="35"/>
    </row>
    <row r="126" spans="1:23" ht="30">
      <c r="A126" s="8" t="s">
        <v>28</v>
      </c>
      <c r="B126" s="3">
        <v>120</v>
      </c>
      <c r="C126" s="37" t="s">
        <v>701</v>
      </c>
      <c r="D126" s="39" t="s">
        <v>695</v>
      </c>
      <c r="E126" s="9" t="s">
        <v>179</v>
      </c>
      <c r="F126" s="9">
        <v>0</v>
      </c>
      <c r="G126" s="9">
        <v>3.5</v>
      </c>
      <c r="H126" s="9">
        <v>4</v>
      </c>
      <c r="I126" s="9">
        <v>0</v>
      </c>
      <c r="J126" s="9">
        <v>5</v>
      </c>
      <c r="K126" s="9">
        <v>0</v>
      </c>
      <c r="L126" s="9">
        <v>2</v>
      </c>
      <c r="M126" s="9">
        <v>0</v>
      </c>
      <c r="N126" s="9">
        <v>2</v>
      </c>
      <c r="O126" s="9">
        <v>4.5</v>
      </c>
      <c r="P126" s="9">
        <f>SUM(F126:O126)</f>
        <v>21</v>
      </c>
      <c r="Q126" s="37"/>
      <c r="R126" s="8">
        <f t="shared" si="3"/>
        <v>21</v>
      </c>
      <c r="S126" s="5"/>
      <c r="T126" s="9"/>
      <c r="U126" s="27" t="s">
        <v>706</v>
      </c>
      <c r="V126" s="35"/>
      <c r="W126" s="35"/>
    </row>
    <row r="127" spans="1:23" ht="30">
      <c r="A127" s="8" t="s">
        <v>28</v>
      </c>
      <c r="B127" s="8">
        <v>121</v>
      </c>
      <c r="C127" s="107" t="s">
        <v>1138</v>
      </c>
      <c r="D127" s="9" t="s">
        <v>1130</v>
      </c>
      <c r="E127" s="9" t="s">
        <v>179</v>
      </c>
      <c r="F127" s="9">
        <v>0</v>
      </c>
      <c r="G127" s="9">
        <v>0</v>
      </c>
      <c r="H127" s="9">
        <v>3</v>
      </c>
      <c r="I127" s="9">
        <v>0</v>
      </c>
      <c r="J127" s="9">
        <v>5</v>
      </c>
      <c r="K127" s="9">
        <v>0</v>
      </c>
      <c r="L127" s="9">
        <v>5</v>
      </c>
      <c r="M127" s="9">
        <v>0</v>
      </c>
      <c r="N127" s="9">
        <v>2</v>
      </c>
      <c r="O127" s="9">
        <v>6</v>
      </c>
      <c r="P127" s="9">
        <v>21</v>
      </c>
      <c r="Q127" s="9"/>
      <c r="R127" s="8">
        <f t="shared" si="3"/>
        <v>21</v>
      </c>
      <c r="S127" s="5"/>
      <c r="T127" s="9"/>
      <c r="U127" s="9" t="s">
        <v>1135</v>
      </c>
      <c r="V127" s="35"/>
      <c r="W127" s="35"/>
    </row>
    <row r="128" spans="1:23" ht="30">
      <c r="A128" s="8" t="s">
        <v>28</v>
      </c>
      <c r="B128" s="3">
        <v>122</v>
      </c>
      <c r="C128" s="62" t="s">
        <v>1498</v>
      </c>
      <c r="D128" s="8" t="s">
        <v>1488</v>
      </c>
      <c r="E128" s="9" t="s">
        <v>235</v>
      </c>
      <c r="F128" s="3">
        <v>0</v>
      </c>
      <c r="G128" s="3">
        <v>3</v>
      </c>
      <c r="H128" s="3">
        <v>3</v>
      </c>
      <c r="I128" s="3">
        <v>0</v>
      </c>
      <c r="J128" s="3">
        <v>5</v>
      </c>
      <c r="K128" s="3">
        <v>0</v>
      </c>
      <c r="L128" s="3">
        <v>0</v>
      </c>
      <c r="M128" s="3">
        <v>0</v>
      </c>
      <c r="N128" s="3">
        <v>4</v>
      </c>
      <c r="O128" s="3">
        <v>6</v>
      </c>
      <c r="P128" s="16">
        <v>21</v>
      </c>
      <c r="Q128" s="3"/>
      <c r="R128" s="8">
        <f t="shared" si="3"/>
        <v>21</v>
      </c>
      <c r="S128" s="5"/>
      <c r="T128" s="3"/>
      <c r="U128" s="9" t="s">
        <v>1489</v>
      </c>
      <c r="V128" s="35"/>
      <c r="W128" s="35"/>
    </row>
    <row r="129" spans="1:23" ht="30">
      <c r="A129" s="8" t="s">
        <v>28</v>
      </c>
      <c r="B129" s="8">
        <v>123</v>
      </c>
      <c r="C129" s="11" t="s">
        <v>1697</v>
      </c>
      <c r="D129" s="8" t="s">
        <v>1682</v>
      </c>
      <c r="E129" s="9" t="s">
        <v>235</v>
      </c>
      <c r="F129" s="9">
        <v>0</v>
      </c>
      <c r="G129" s="9">
        <v>3</v>
      </c>
      <c r="H129" s="9">
        <v>4</v>
      </c>
      <c r="I129" s="9">
        <v>0</v>
      </c>
      <c r="J129" s="9">
        <v>4</v>
      </c>
      <c r="K129" s="9">
        <v>0</v>
      </c>
      <c r="L129" s="9">
        <v>1</v>
      </c>
      <c r="M129" s="9">
        <v>2</v>
      </c>
      <c r="N129" s="9">
        <v>2</v>
      </c>
      <c r="O129" s="9">
        <v>5</v>
      </c>
      <c r="P129" s="9">
        <v>21</v>
      </c>
      <c r="Q129" s="9"/>
      <c r="R129" s="8">
        <f t="shared" si="3"/>
        <v>21</v>
      </c>
      <c r="S129" s="5"/>
      <c r="T129" s="9"/>
      <c r="U129" s="9" t="s">
        <v>1689</v>
      </c>
      <c r="V129" s="35"/>
      <c r="W129" s="35"/>
    </row>
    <row r="130" spans="1:23" ht="30">
      <c r="A130" s="8" t="s">
        <v>28</v>
      </c>
      <c r="B130" s="3">
        <v>124</v>
      </c>
      <c r="C130" s="11" t="s">
        <v>1700</v>
      </c>
      <c r="D130" s="8" t="s">
        <v>1682</v>
      </c>
      <c r="E130" s="9" t="s">
        <v>235</v>
      </c>
      <c r="F130" s="9">
        <v>1</v>
      </c>
      <c r="G130" s="9">
        <v>3</v>
      </c>
      <c r="H130" s="9">
        <v>3</v>
      </c>
      <c r="I130" s="9">
        <v>2</v>
      </c>
      <c r="J130" s="9">
        <v>3</v>
      </c>
      <c r="K130" s="9">
        <v>0</v>
      </c>
      <c r="L130" s="9">
        <v>0</v>
      </c>
      <c r="M130" s="9">
        <v>0</v>
      </c>
      <c r="N130" s="9">
        <v>4</v>
      </c>
      <c r="O130" s="9">
        <v>5</v>
      </c>
      <c r="P130" s="9">
        <v>21</v>
      </c>
      <c r="Q130" s="9"/>
      <c r="R130" s="8">
        <f t="shared" si="3"/>
        <v>21</v>
      </c>
      <c r="S130" s="5"/>
      <c r="T130" s="9"/>
      <c r="U130" s="9" t="s">
        <v>1689</v>
      </c>
      <c r="V130" s="35"/>
      <c r="W130" s="35"/>
    </row>
    <row r="131" spans="1:23" ht="30">
      <c r="A131" s="8" t="s">
        <v>28</v>
      </c>
      <c r="B131" s="8">
        <v>125</v>
      </c>
      <c r="C131" s="9" t="s">
        <v>1910</v>
      </c>
      <c r="D131" s="9" t="s">
        <v>1901</v>
      </c>
      <c r="E131" s="9" t="s">
        <v>598</v>
      </c>
      <c r="F131" s="9">
        <v>0</v>
      </c>
      <c r="G131" s="9">
        <v>2.5</v>
      </c>
      <c r="H131" s="9">
        <v>3.5</v>
      </c>
      <c r="I131" s="9">
        <v>0</v>
      </c>
      <c r="J131" s="9">
        <v>4</v>
      </c>
      <c r="K131" s="9">
        <v>0</v>
      </c>
      <c r="L131" s="9">
        <v>2</v>
      </c>
      <c r="M131" s="9">
        <v>0</v>
      </c>
      <c r="N131" s="9">
        <v>4</v>
      </c>
      <c r="O131" s="9">
        <v>5</v>
      </c>
      <c r="P131" s="9">
        <v>21</v>
      </c>
      <c r="Q131" s="9"/>
      <c r="R131" s="8">
        <f t="shared" si="3"/>
        <v>21</v>
      </c>
      <c r="S131" s="5"/>
      <c r="T131" s="9"/>
      <c r="U131" s="9" t="s">
        <v>1903</v>
      </c>
      <c r="V131" s="35"/>
      <c r="W131" s="35"/>
    </row>
    <row r="132" spans="1:23" ht="30">
      <c r="A132" s="8" t="s">
        <v>28</v>
      </c>
      <c r="B132" s="3">
        <v>126</v>
      </c>
      <c r="C132" s="11" t="s">
        <v>136</v>
      </c>
      <c r="D132" s="8" t="s">
        <v>137</v>
      </c>
      <c r="E132" s="9">
        <v>5</v>
      </c>
      <c r="F132" s="3">
        <v>0</v>
      </c>
      <c r="G132" s="3">
        <v>3</v>
      </c>
      <c r="H132" s="3">
        <v>1.5</v>
      </c>
      <c r="I132" s="3">
        <v>0</v>
      </c>
      <c r="J132" s="3">
        <v>3</v>
      </c>
      <c r="K132" s="3">
        <v>0</v>
      </c>
      <c r="L132" s="3">
        <v>5</v>
      </c>
      <c r="M132" s="3">
        <v>0</v>
      </c>
      <c r="N132" s="3">
        <v>2</v>
      </c>
      <c r="O132" s="3">
        <v>6</v>
      </c>
      <c r="P132" s="16">
        <v>20.5</v>
      </c>
      <c r="Q132" s="10"/>
      <c r="R132" s="8">
        <f t="shared" si="3"/>
        <v>20.5</v>
      </c>
      <c r="S132" s="5"/>
      <c r="T132" s="8"/>
      <c r="U132" s="9" t="s">
        <v>138</v>
      </c>
      <c r="V132" s="35"/>
      <c r="W132" s="35"/>
    </row>
    <row r="133" spans="1:23" ht="30">
      <c r="A133" s="8" t="s">
        <v>28</v>
      </c>
      <c r="B133" s="8">
        <v>127</v>
      </c>
      <c r="C133" s="9" t="s">
        <v>292</v>
      </c>
      <c r="D133" s="24" t="s">
        <v>277</v>
      </c>
      <c r="E133" s="9" t="s">
        <v>282</v>
      </c>
      <c r="F133" s="3">
        <v>1.5</v>
      </c>
      <c r="G133" s="3">
        <v>0</v>
      </c>
      <c r="H133" s="3">
        <v>3</v>
      </c>
      <c r="I133" s="3">
        <v>0</v>
      </c>
      <c r="J133" s="3">
        <v>4</v>
      </c>
      <c r="K133" s="3">
        <v>0</v>
      </c>
      <c r="L133" s="3">
        <v>5</v>
      </c>
      <c r="M133" s="3">
        <v>0</v>
      </c>
      <c r="N133" s="3">
        <v>2</v>
      </c>
      <c r="O133" s="3">
        <v>5</v>
      </c>
      <c r="P133" s="25">
        <v>20.5</v>
      </c>
      <c r="Q133" s="5"/>
      <c r="R133" s="8">
        <f t="shared" si="3"/>
        <v>20.5</v>
      </c>
      <c r="S133" s="5"/>
      <c r="T133" s="3"/>
      <c r="U133" s="27" t="s">
        <v>283</v>
      </c>
      <c r="V133" s="35"/>
      <c r="W133" s="35"/>
    </row>
    <row r="134" spans="1:23" ht="30">
      <c r="A134" s="8" t="s">
        <v>28</v>
      </c>
      <c r="B134" s="3">
        <v>128</v>
      </c>
      <c r="C134" s="11" t="s">
        <v>605</v>
      </c>
      <c r="D134" s="9" t="s">
        <v>578</v>
      </c>
      <c r="E134" s="9" t="s">
        <v>598</v>
      </c>
      <c r="F134" s="9">
        <v>1.5</v>
      </c>
      <c r="G134" s="9">
        <v>2.5</v>
      </c>
      <c r="H134" s="9">
        <v>2</v>
      </c>
      <c r="I134" s="9">
        <v>0</v>
      </c>
      <c r="J134" s="9">
        <v>4</v>
      </c>
      <c r="K134" s="9">
        <v>1</v>
      </c>
      <c r="L134" s="9">
        <v>5</v>
      </c>
      <c r="M134" s="9">
        <v>0</v>
      </c>
      <c r="N134" s="9">
        <v>0</v>
      </c>
      <c r="O134" s="9">
        <v>4.5</v>
      </c>
      <c r="P134" s="9">
        <f>SUM(F134:O134)</f>
        <v>20.5</v>
      </c>
      <c r="Q134" s="9"/>
      <c r="R134" s="8">
        <f t="shared" si="3"/>
        <v>20.5</v>
      </c>
      <c r="S134" s="5"/>
      <c r="T134" s="9"/>
      <c r="U134" s="9" t="s">
        <v>592</v>
      </c>
      <c r="V134" s="35"/>
      <c r="W134" s="35"/>
    </row>
    <row r="135" spans="1:23" ht="30">
      <c r="A135" s="8" t="s">
        <v>28</v>
      </c>
      <c r="B135" s="8">
        <v>129</v>
      </c>
      <c r="C135" s="36" t="s">
        <v>811</v>
      </c>
      <c r="D135" s="36" t="str">
        <f>D132</f>
        <v>МАОУ СОШ с. Натальино</v>
      </c>
      <c r="E135" s="8" t="s">
        <v>179</v>
      </c>
      <c r="F135" s="36">
        <v>0.5</v>
      </c>
      <c r="G135" s="36">
        <v>2</v>
      </c>
      <c r="H135" s="36">
        <v>4</v>
      </c>
      <c r="I135" s="36">
        <v>2</v>
      </c>
      <c r="J135" s="36">
        <v>4</v>
      </c>
      <c r="K135" s="36">
        <v>4</v>
      </c>
      <c r="L135" s="36">
        <v>0</v>
      </c>
      <c r="M135" s="21">
        <v>2</v>
      </c>
      <c r="N135" s="9">
        <v>2</v>
      </c>
      <c r="O135" s="9">
        <v>0</v>
      </c>
      <c r="P135" s="9">
        <v>20.5</v>
      </c>
      <c r="Q135" s="3"/>
      <c r="R135" s="8">
        <f t="shared" si="3"/>
        <v>20.5</v>
      </c>
      <c r="S135" s="5"/>
      <c r="T135" s="3"/>
      <c r="U135" s="36" t="s">
        <v>798</v>
      </c>
      <c r="V135" s="35"/>
      <c r="W135" s="35"/>
    </row>
    <row r="136" spans="1:23" ht="30">
      <c r="A136" s="8" t="s">
        <v>28</v>
      </c>
      <c r="B136" s="3">
        <v>130</v>
      </c>
      <c r="C136" s="9" t="s">
        <v>820</v>
      </c>
      <c r="D136" s="36" t="str">
        <f>D133</f>
        <v>МАОУ СОШ 27</v>
      </c>
      <c r="E136" s="8" t="s">
        <v>235</v>
      </c>
      <c r="F136" s="3">
        <v>1.5</v>
      </c>
      <c r="G136" s="3">
        <v>1</v>
      </c>
      <c r="H136" s="3">
        <v>2.5</v>
      </c>
      <c r="I136" s="3">
        <v>1</v>
      </c>
      <c r="J136" s="3">
        <v>4</v>
      </c>
      <c r="K136" s="3">
        <v>2</v>
      </c>
      <c r="L136" s="3">
        <v>1</v>
      </c>
      <c r="M136" s="3">
        <v>2</v>
      </c>
      <c r="N136" s="3">
        <v>2</v>
      </c>
      <c r="O136" s="3">
        <v>3.5</v>
      </c>
      <c r="P136" s="3">
        <v>20.5</v>
      </c>
      <c r="Q136" s="3"/>
      <c r="R136" s="8">
        <f t="shared" si="3"/>
        <v>20.5</v>
      </c>
      <c r="S136" s="5"/>
      <c r="T136" s="3"/>
      <c r="U136" s="36" t="s">
        <v>814</v>
      </c>
      <c r="V136" s="35"/>
      <c r="W136" s="35"/>
    </row>
    <row r="137" spans="1:23" ht="30">
      <c r="A137" s="8" t="s">
        <v>28</v>
      </c>
      <c r="B137" s="8">
        <v>131</v>
      </c>
      <c r="C137" s="11" t="s">
        <v>1002</v>
      </c>
      <c r="D137" s="11" t="s">
        <v>994</v>
      </c>
      <c r="E137" s="9" t="s">
        <v>995</v>
      </c>
      <c r="F137" s="9">
        <v>1.5</v>
      </c>
      <c r="G137" s="9">
        <v>1.5</v>
      </c>
      <c r="H137" s="9">
        <v>2.5</v>
      </c>
      <c r="I137" s="9">
        <v>2</v>
      </c>
      <c r="J137" s="9">
        <v>3</v>
      </c>
      <c r="K137" s="9">
        <v>0</v>
      </c>
      <c r="L137" s="9">
        <v>3</v>
      </c>
      <c r="M137" s="9">
        <v>2</v>
      </c>
      <c r="N137" s="9">
        <v>0</v>
      </c>
      <c r="O137" s="9">
        <v>5</v>
      </c>
      <c r="P137" s="9">
        <f>F137+G137+H137+I137+J137+K137+L137+M137+N137+O137</f>
        <v>20.5</v>
      </c>
      <c r="Q137" s="9"/>
      <c r="R137" s="8">
        <f t="shared" si="3"/>
        <v>20.5</v>
      </c>
      <c r="S137" s="5"/>
      <c r="T137" s="9"/>
      <c r="U137" s="9" t="s">
        <v>996</v>
      </c>
      <c r="V137" s="35"/>
      <c r="W137" s="35"/>
    </row>
    <row r="138" spans="1:23" ht="30">
      <c r="A138" s="8" t="s">
        <v>28</v>
      </c>
      <c r="B138" s="3">
        <v>132</v>
      </c>
      <c r="C138" s="8" t="s">
        <v>810</v>
      </c>
      <c r="D138" s="36" t="str">
        <f>D135</f>
        <v>МАОУ СОШ с. Натальино</v>
      </c>
      <c r="E138" s="8" t="s">
        <v>179</v>
      </c>
      <c r="F138" s="10">
        <v>1</v>
      </c>
      <c r="G138" s="10">
        <v>2</v>
      </c>
      <c r="H138" s="21">
        <v>2</v>
      </c>
      <c r="I138" s="21">
        <v>1</v>
      </c>
      <c r="J138" s="21">
        <v>2</v>
      </c>
      <c r="K138" s="9">
        <v>2</v>
      </c>
      <c r="L138" s="11">
        <v>1</v>
      </c>
      <c r="M138" s="21">
        <v>4</v>
      </c>
      <c r="N138" s="9">
        <v>4</v>
      </c>
      <c r="O138" s="9">
        <v>1</v>
      </c>
      <c r="P138" s="9">
        <v>20</v>
      </c>
      <c r="Q138" s="9"/>
      <c r="R138" s="8">
        <f t="shared" si="3"/>
        <v>20</v>
      </c>
      <c r="S138" s="5"/>
      <c r="T138" s="3"/>
      <c r="U138" s="8" t="s">
        <v>798</v>
      </c>
      <c r="V138" s="35"/>
      <c r="W138" s="35"/>
    </row>
    <row r="139" spans="1:23" ht="30">
      <c r="A139" s="8" t="s">
        <v>28</v>
      </c>
      <c r="B139" s="8">
        <v>133</v>
      </c>
      <c r="C139" s="9" t="s">
        <v>813</v>
      </c>
      <c r="D139" s="36" t="str">
        <f>D136</f>
        <v>МАОУ СОШ 27</v>
      </c>
      <c r="E139" s="8" t="s">
        <v>235</v>
      </c>
      <c r="F139" s="3">
        <v>0.5</v>
      </c>
      <c r="G139" s="3">
        <v>1</v>
      </c>
      <c r="H139" s="3">
        <v>3.5</v>
      </c>
      <c r="I139" s="3">
        <v>1</v>
      </c>
      <c r="J139" s="3">
        <v>3</v>
      </c>
      <c r="K139" s="3">
        <v>2</v>
      </c>
      <c r="L139" s="3">
        <v>4</v>
      </c>
      <c r="M139" s="3">
        <v>2</v>
      </c>
      <c r="N139" s="3">
        <v>2</v>
      </c>
      <c r="O139" s="63">
        <v>1</v>
      </c>
      <c r="P139" s="63">
        <v>20</v>
      </c>
      <c r="Q139" s="109"/>
      <c r="R139" s="8">
        <f t="shared" si="3"/>
        <v>20</v>
      </c>
      <c r="S139" s="5"/>
      <c r="T139" s="3"/>
      <c r="U139" s="36" t="s">
        <v>814</v>
      </c>
      <c r="V139" s="35"/>
      <c r="W139" s="35"/>
    </row>
    <row r="140" spans="1:23" ht="30">
      <c r="A140" s="8" t="s">
        <v>28</v>
      </c>
      <c r="B140" s="3">
        <v>134</v>
      </c>
      <c r="C140" s="9" t="s">
        <v>1308</v>
      </c>
      <c r="D140" s="8" t="s">
        <v>1304</v>
      </c>
      <c r="E140" s="4" t="s">
        <v>179</v>
      </c>
      <c r="F140" s="9">
        <v>0</v>
      </c>
      <c r="G140" s="9">
        <v>3</v>
      </c>
      <c r="H140" s="9">
        <v>4</v>
      </c>
      <c r="I140" s="9">
        <v>0</v>
      </c>
      <c r="J140" s="9">
        <v>2</v>
      </c>
      <c r="K140" s="9">
        <v>0</v>
      </c>
      <c r="L140" s="9">
        <v>3</v>
      </c>
      <c r="M140" s="9">
        <v>1</v>
      </c>
      <c r="N140" s="9">
        <v>2</v>
      </c>
      <c r="O140" s="9">
        <v>5</v>
      </c>
      <c r="P140" s="10">
        <v>20</v>
      </c>
      <c r="Q140" s="9"/>
      <c r="R140" s="8">
        <f t="shared" si="3"/>
        <v>20</v>
      </c>
      <c r="S140" s="5"/>
      <c r="T140" s="9"/>
      <c r="U140" s="9" t="s">
        <v>1305</v>
      </c>
      <c r="V140" s="35"/>
      <c r="W140" s="35"/>
    </row>
    <row r="141" spans="1:23" ht="30">
      <c r="A141" s="8" t="s">
        <v>28</v>
      </c>
      <c r="B141" s="8">
        <v>135</v>
      </c>
      <c r="C141" s="9" t="s">
        <v>1317</v>
      </c>
      <c r="D141" s="8" t="s">
        <v>1304</v>
      </c>
      <c r="E141" s="4" t="s">
        <v>235</v>
      </c>
      <c r="F141" s="9">
        <v>1</v>
      </c>
      <c r="G141" s="9">
        <v>2</v>
      </c>
      <c r="H141" s="9">
        <v>3.5</v>
      </c>
      <c r="I141" s="9">
        <v>2</v>
      </c>
      <c r="J141" s="9">
        <v>2.5</v>
      </c>
      <c r="K141" s="9">
        <v>0</v>
      </c>
      <c r="L141" s="9">
        <v>2</v>
      </c>
      <c r="M141" s="9">
        <v>1</v>
      </c>
      <c r="N141" s="9">
        <v>0</v>
      </c>
      <c r="O141" s="43">
        <v>6</v>
      </c>
      <c r="P141" s="65">
        <v>20</v>
      </c>
      <c r="Q141" s="107"/>
      <c r="R141" s="8">
        <f t="shared" si="3"/>
        <v>20</v>
      </c>
      <c r="S141" s="5"/>
      <c r="T141" s="9"/>
      <c r="U141" s="9" t="s">
        <v>1305</v>
      </c>
      <c r="V141" s="35"/>
      <c r="W141" s="35"/>
    </row>
    <row r="142" spans="1:23" ht="30">
      <c r="A142" s="8" t="s">
        <v>28</v>
      </c>
      <c r="B142" s="3">
        <v>136</v>
      </c>
      <c r="C142" s="11" t="s">
        <v>1692</v>
      </c>
      <c r="D142" s="8" t="s">
        <v>1682</v>
      </c>
      <c r="E142" s="9" t="s">
        <v>235</v>
      </c>
      <c r="F142" s="9">
        <v>1</v>
      </c>
      <c r="G142" s="9">
        <v>2.5</v>
      </c>
      <c r="H142" s="9">
        <v>3.5</v>
      </c>
      <c r="I142" s="9">
        <v>2</v>
      </c>
      <c r="J142" s="9">
        <v>5</v>
      </c>
      <c r="K142" s="9">
        <v>0</v>
      </c>
      <c r="L142" s="9">
        <v>0</v>
      </c>
      <c r="M142" s="9">
        <v>0</v>
      </c>
      <c r="N142" s="9">
        <v>2</v>
      </c>
      <c r="O142" s="9">
        <v>4</v>
      </c>
      <c r="P142" s="9">
        <v>20</v>
      </c>
      <c r="Q142" s="9"/>
      <c r="R142" s="8">
        <f t="shared" si="3"/>
        <v>20</v>
      </c>
      <c r="S142" s="5"/>
      <c r="T142" s="9"/>
      <c r="U142" s="9" t="s">
        <v>1689</v>
      </c>
      <c r="V142" s="35"/>
      <c r="W142" s="35"/>
    </row>
    <row r="143" spans="1:23" ht="30">
      <c r="A143" s="8" t="s">
        <v>28</v>
      </c>
      <c r="B143" s="8">
        <v>137</v>
      </c>
      <c r="C143" s="11" t="s">
        <v>1717</v>
      </c>
      <c r="D143" s="8" t="s">
        <v>1682</v>
      </c>
      <c r="E143" s="9" t="s">
        <v>1143</v>
      </c>
      <c r="F143" s="9">
        <v>1.5</v>
      </c>
      <c r="G143" s="9">
        <v>2.5</v>
      </c>
      <c r="H143" s="9">
        <v>2</v>
      </c>
      <c r="I143" s="9">
        <v>2</v>
      </c>
      <c r="J143" s="9">
        <v>4</v>
      </c>
      <c r="K143" s="9">
        <v>0</v>
      </c>
      <c r="L143" s="9">
        <v>1</v>
      </c>
      <c r="M143" s="9">
        <v>0</v>
      </c>
      <c r="N143" s="9">
        <v>1</v>
      </c>
      <c r="O143" s="43">
        <v>6</v>
      </c>
      <c r="P143" s="43">
        <v>20</v>
      </c>
      <c r="Q143" s="107"/>
      <c r="R143" s="8">
        <f t="shared" si="3"/>
        <v>20</v>
      </c>
      <c r="S143" s="5"/>
      <c r="T143" s="9"/>
      <c r="U143" s="9" t="s">
        <v>1702</v>
      </c>
      <c r="V143" s="35"/>
      <c r="W143" s="35"/>
    </row>
    <row r="144" spans="1:23" ht="30">
      <c r="A144" s="8" t="s">
        <v>28</v>
      </c>
      <c r="B144" s="3">
        <v>138</v>
      </c>
      <c r="C144" s="11" t="s">
        <v>1988</v>
      </c>
      <c r="D144" s="8" t="s">
        <v>1985</v>
      </c>
      <c r="E144" s="9" t="s">
        <v>179</v>
      </c>
      <c r="F144" s="9">
        <v>0</v>
      </c>
      <c r="G144" s="9">
        <v>3.5</v>
      </c>
      <c r="H144" s="9">
        <v>3.5</v>
      </c>
      <c r="I144" s="9">
        <v>0</v>
      </c>
      <c r="J144" s="9">
        <v>4</v>
      </c>
      <c r="K144" s="9">
        <v>0</v>
      </c>
      <c r="L144" s="9">
        <v>3</v>
      </c>
      <c r="M144" s="9">
        <v>0</v>
      </c>
      <c r="N144" s="9">
        <v>2</v>
      </c>
      <c r="O144" s="9">
        <v>4</v>
      </c>
      <c r="P144" s="10">
        <v>20</v>
      </c>
      <c r="Q144" s="9"/>
      <c r="R144" s="8">
        <f t="shared" si="3"/>
        <v>20</v>
      </c>
      <c r="S144" s="5"/>
      <c r="T144" s="9"/>
      <c r="U144" s="9" t="s">
        <v>1986</v>
      </c>
      <c r="V144" s="35"/>
      <c r="W144" s="35"/>
    </row>
    <row r="145" spans="1:23" ht="30">
      <c r="A145" s="8" t="s">
        <v>28</v>
      </c>
      <c r="B145" s="8">
        <v>139</v>
      </c>
      <c r="C145" s="27" t="s">
        <v>1991</v>
      </c>
      <c r="D145" s="27" t="s">
        <v>1985</v>
      </c>
      <c r="E145" s="27" t="s">
        <v>235</v>
      </c>
      <c r="F145" s="27">
        <v>1.5</v>
      </c>
      <c r="G145" s="27">
        <v>0</v>
      </c>
      <c r="H145" s="27">
        <v>3.5</v>
      </c>
      <c r="I145" s="27">
        <v>0</v>
      </c>
      <c r="J145" s="27">
        <v>4</v>
      </c>
      <c r="K145" s="27">
        <v>2</v>
      </c>
      <c r="L145" s="27">
        <v>2</v>
      </c>
      <c r="M145" s="27">
        <v>0</v>
      </c>
      <c r="N145" s="27">
        <v>2</v>
      </c>
      <c r="O145" s="27">
        <v>5</v>
      </c>
      <c r="P145" s="27">
        <v>20</v>
      </c>
      <c r="Q145" s="27"/>
      <c r="R145" s="8">
        <f t="shared" si="3"/>
        <v>20</v>
      </c>
      <c r="S145" s="5"/>
      <c r="T145" s="9"/>
      <c r="U145" s="27" t="s">
        <v>1990</v>
      </c>
      <c r="V145" s="35"/>
      <c r="W145" s="35"/>
    </row>
    <row r="146" spans="1:23" ht="30">
      <c r="A146" s="8" t="s">
        <v>28</v>
      </c>
      <c r="B146" s="3">
        <v>140</v>
      </c>
      <c r="C146" s="11" t="s">
        <v>46</v>
      </c>
      <c r="D146" s="8" t="s">
        <v>30</v>
      </c>
      <c r="E146" s="9">
        <v>5</v>
      </c>
      <c r="F146" s="3">
        <v>0</v>
      </c>
      <c r="G146" s="3">
        <v>2</v>
      </c>
      <c r="H146" s="3">
        <v>1.5</v>
      </c>
      <c r="I146" s="3">
        <v>0</v>
      </c>
      <c r="J146" s="3">
        <v>5</v>
      </c>
      <c r="K146" s="3">
        <v>6</v>
      </c>
      <c r="L146" s="3">
        <v>0</v>
      </c>
      <c r="M146" s="3">
        <v>0</v>
      </c>
      <c r="N146" s="3">
        <v>0</v>
      </c>
      <c r="O146" s="3">
        <v>5</v>
      </c>
      <c r="P146" s="16">
        <v>19.5</v>
      </c>
      <c r="Q146" s="3"/>
      <c r="R146" s="8">
        <f t="shared" si="3"/>
        <v>19.5</v>
      </c>
      <c r="S146" s="5"/>
      <c r="T146" s="3"/>
      <c r="U146" s="9" t="s">
        <v>32</v>
      </c>
      <c r="V146" s="35"/>
      <c r="W146" s="35"/>
    </row>
    <row r="147" spans="1:23" ht="30">
      <c r="A147" s="8" t="s">
        <v>28</v>
      </c>
      <c r="B147" s="8">
        <v>141</v>
      </c>
      <c r="C147" s="8" t="s">
        <v>825</v>
      </c>
      <c r="D147" s="36" t="str">
        <f>D144</f>
        <v>МАОУ СОШ №22</v>
      </c>
      <c r="E147" s="8" t="s">
        <v>235</v>
      </c>
      <c r="F147" s="3">
        <v>1</v>
      </c>
      <c r="G147" s="3">
        <v>1</v>
      </c>
      <c r="H147" s="3">
        <v>2.5</v>
      </c>
      <c r="I147" s="3">
        <v>1</v>
      </c>
      <c r="J147" s="3">
        <v>1.5</v>
      </c>
      <c r="K147" s="3">
        <v>2</v>
      </c>
      <c r="L147" s="3">
        <v>4</v>
      </c>
      <c r="M147" s="3">
        <v>3</v>
      </c>
      <c r="N147" s="3">
        <v>0</v>
      </c>
      <c r="O147" s="3">
        <v>3.5</v>
      </c>
      <c r="P147" s="3">
        <f>SUM(F147:O147)</f>
        <v>19.5</v>
      </c>
      <c r="Q147" s="3"/>
      <c r="R147" s="8">
        <f t="shared" si="3"/>
        <v>19.5</v>
      </c>
      <c r="S147" s="5"/>
      <c r="T147" s="3"/>
      <c r="U147" s="36" t="s">
        <v>814</v>
      </c>
      <c r="V147" s="35"/>
      <c r="W147" s="35"/>
    </row>
    <row r="148" spans="1:23" ht="30">
      <c r="A148" s="8" t="s">
        <v>28</v>
      </c>
      <c r="B148" s="3">
        <v>142</v>
      </c>
      <c r="C148" s="9" t="s">
        <v>1321</v>
      </c>
      <c r="D148" s="8" t="s">
        <v>1304</v>
      </c>
      <c r="E148" s="4" t="s">
        <v>598</v>
      </c>
      <c r="F148" s="9">
        <v>1</v>
      </c>
      <c r="G148" s="9">
        <v>2.5</v>
      </c>
      <c r="H148" s="9">
        <v>3</v>
      </c>
      <c r="I148" s="43">
        <v>2</v>
      </c>
      <c r="J148" s="9">
        <v>0</v>
      </c>
      <c r="K148" s="9">
        <v>0</v>
      </c>
      <c r="L148" s="9">
        <v>5</v>
      </c>
      <c r="M148" s="9">
        <v>0</v>
      </c>
      <c r="N148" s="9">
        <v>0</v>
      </c>
      <c r="O148" s="9">
        <v>6</v>
      </c>
      <c r="P148" s="10">
        <v>19.5</v>
      </c>
      <c r="Q148" s="9"/>
      <c r="R148" s="8">
        <f t="shared" si="3"/>
        <v>19.5</v>
      </c>
      <c r="S148" s="5"/>
      <c r="T148" s="9"/>
      <c r="U148" s="9" t="s">
        <v>1320</v>
      </c>
      <c r="V148" s="35"/>
      <c r="W148" s="35"/>
    </row>
    <row r="149" spans="1:23" ht="30">
      <c r="A149" s="8" t="s">
        <v>28</v>
      </c>
      <c r="B149" s="8">
        <v>143</v>
      </c>
      <c r="C149" s="11" t="s">
        <v>1688</v>
      </c>
      <c r="D149" s="8" t="s">
        <v>1682</v>
      </c>
      <c r="E149" s="9" t="s">
        <v>235</v>
      </c>
      <c r="F149" s="31">
        <v>1.5</v>
      </c>
      <c r="G149" s="31">
        <v>0</v>
      </c>
      <c r="H149" s="31">
        <v>3.5</v>
      </c>
      <c r="I149" s="31">
        <v>2</v>
      </c>
      <c r="J149" s="9">
        <v>5</v>
      </c>
      <c r="K149" s="31">
        <v>0</v>
      </c>
      <c r="L149" s="9">
        <v>2</v>
      </c>
      <c r="M149" s="9">
        <v>0</v>
      </c>
      <c r="N149" s="9">
        <v>0</v>
      </c>
      <c r="O149" s="9">
        <v>5.5</v>
      </c>
      <c r="P149" s="9">
        <v>19.5</v>
      </c>
      <c r="Q149" s="9"/>
      <c r="R149" s="8">
        <f t="shared" si="3"/>
        <v>19.5</v>
      </c>
      <c r="S149" s="5"/>
      <c r="T149" s="9"/>
      <c r="U149" s="9" t="s">
        <v>1689</v>
      </c>
      <c r="V149" s="35"/>
      <c r="W149" s="35"/>
    </row>
    <row r="150" spans="1:23" ht="30">
      <c r="A150" s="8" t="s">
        <v>28</v>
      </c>
      <c r="B150" s="3">
        <v>144</v>
      </c>
      <c r="C150" s="11" t="s">
        <v>2049</v>
      </c>
      <c r="D150" s="8" t="s">
        <v>2047</v>
      </c>
      <c r="E150" s="9" t="s">
        <v>522</v>
      </c>
      <c r="F150" s="3">
        <v>1</v>
      </c>
      <c r="G150" s="3">
        <v>2</v>
      </c>
      <c r="H150" s="3">
        <v>3.5</v>
      </c>
      <c r="I150" s="3">
        <v>0</v>
      </c>
      <c r="J150" s="3">
        <v>4</v>
      </c>
      <c r="K150" s="3">
        <v>0</v>
      </c>
      <c r="L150" s="3">
        <v>0</v>
      </c>
      <c r="M150" s="3">
        <v>2</v>
      </c>
      <c r="N150" s="3">
        <v>2</v>
      </c>
      <c r="O150" s="3">
        <v>5</v>
      </c>
      <c r="P150" s="16">
        <f>SUM(F150:O150)</f>
        <v>19.5</v>
      </c>
      <c r="Q150" s="3"/>
      <c r="R150" s="8">
        <f t="shared" si="3"/>
        <v>19.5</v>
      </c>
      <c r="S150" s="5"/>
      <c r="T150" s="3"/>
      <c r="U150" s="33" t="s">
        <v>2048</v>
      </c>
      <c r="V150" s="35"/>
      <c r="W150" s="35"/>
    </row>
    <row r="151" spans="1:23" ht="30">
      <c r="A151" s="92" t="s">
        <v>28</v>
      </c>
      <c r="B151" s="8">
        <v>145</v>
      </c>
      <c r="C151" s="94" t="s">
        <v>2139</v>
      </c>
      <c r="D151" s="92" t="s">
        <v>2117</v>
      </c>
      <c r="E151" s="97" t="s">
        <v>235</v>
      </c>
      <c r="F151" s="97">
        <v>0.5</v>
      </c>
      <c r="G151" s="97">
        <v>0</v>
      </c>
      <c r="H151" s="97">
        <v>3</v>
      </c>
      <c r="I151" s="97">
        <v>0</v>
      </c>
      <c r="J151" s="97">
        <v>4</v>
      </c>
      <c r="K151" s="97">
        <v>0</v>
      </c>
      <c r="L151" s="97">
        <v>0</v>
      </c>
      <c r="M151" s="97">
        <v>4</v>
      </c>
      <c r="N151" s="97">
        <v>4</v>
      </c>
      <c r="O151" s="97">
        <v>4</v>
      </c>
      <c r="P151" s="97">
        <v>19.5</v>
      </c>
      <c r="Q151" s="100"/>
      <c r="R151" s="8">
        <f t="shared" si="3"/>
        <v>19.5</v>
      </c>
      <c r="S151" s="100"/>
      <c r="T151" s="100"/>
      <c r="U151" s="111" t="s">
        <v>2140</v>
      </c>
      <c r="V151" s="35"/>
      <c r="W151" s="35"/>
    </row>
    <row r="152" spans="1:23" ht="30">
      <c r="A152" s="8" t="s">
        <v>28</v>
      </c>
      <c r="B152" s="3">
        <v>146</v>
      </c>
      <c r="C152" s="9" t="s">
        <v>108</v>
      </c>
      <c r="D152" s="9" t="s">
        <v>107</v>
      </c>
      <c r="E152" s="9">
        <v>5</v>
      </c>
      <c r="F152" s="3">
        <v>1</v>
      </c>
      <c r="G152" s="3">
        <v>2</v>
      </c>
      <c r="H152" s="3">
        <v>2</v>
      </c>
      <c r="I152" s="3">
        <v>0</v>
      </c>
      <c r="J152" s="3">
        <v>2</v>
      </c>
      <c r="K152" s="3">
        <v>4</v>
      </c>
      <c r="L152" s="3">
        <v>1</v>
      </c>
      <c r="M152" s="3">
        <v>0</v>
      </c>
      <c r="N152" s="3">
        <v>2</v>
      </c>
      <c r="O152" s="3">
        <v>5</v>
      </c>
      <c r="P152" s="3">
        <f>SUM(F152:O152)</f>
        <v>19</v>
      </c>
      <c r="Q152" s="3"/>
      <c r="R152" s="8">
        <f t="shared" si="3"/>
        <v>19</v>
      </c>
      <c r="S152" s="5"/>
      <c r="T152" s="3"/>
      <c r="U152" s="33" t="s">
        <v>122</v>
      </c>
      <c r="V152" s="35"/>
      <c r="W152" s="35"/>
    </row>
    <row r="153" spans="1:23" ht="30">
      <c r="A153" s="8" t="s">
        <v>28</v>
      </c>
      <c r="B153" s="8">
        <v>147</v>
      </c>
      <c r="C153" s="11" t="s">
        <v>109</v>
      </c>
      <c r="D153" s="8" t="s">
        <v>107</v>
      </c>
      <c r="E153" s="9">
        <v>5</v>
      </c>
      <c r="F153" s="9">
        <v>1</v>
      </c>
      <c r="G153" s="9">
        <v>3</v>
      </c>
      <c r="H153" s="9">
        <v>0</v>
      </c>
      <c r="I153" s="9">
        <v>1</v>
      </c>
      <c r="J153" s="9">
        <v>2</v>
      </c>
      <c r="K153" s="9">
        <v>4</v>
      </c>
      <c r="L153" s="9">
        <v>1</v>
      </c>
      <c r="M153" s="9">
        <v>0</v>
      </c>
      <c r="N153" s="9">
        <v>2</v>
      </c>
      <c r="O153" s="9">
        <v>5</v>
      </c>
      <c r="P153" s="8">
        <v>19</v>
      </c>
      <c r="Q153" s="10"/>
      <c r="R153" s="8">
        <f t="shared" si="3"/>
        <v>19</v>
      </c>
      <c r="S153" s="5"/>
      <c r="T153" s="8"/>
      <c r="U153" s="33" t="s">
        <v>122</v>
      </c>
      <c r="V153" s="35"/>
      <c r="W153" s="35"/>
    </row>
    <row r="154" spans="1:23" ht="45">
      <c r="A154" s="8" t="s">
        <v>28</v>
      </c>
      <c r="B154" s="3">
        <v>148</v>
      </c>
      <c r="C154" s="11" t="s">
        <v>264</v>
      </c>
      <c r="D154" s="22" t="s">
        <v>265</v>
      </c>
      <c r="E154" s="11">
        <v>5</v>
      </c>
      <c r="F154" s="7">
        <v>1</v>
      </c>
      <c r="G154" s="7">
        <v>3</v>
      </c>
      <c r="H154" s="7">
        <v>5</v>
      </c>
      <c r="I154" s="7">
        <v>2</v>
      </c>
      <c r="J154" s="7">
        <v>3</v>
      </c>
      <c r="K154" s="7">
        <v>4</v>
      </c>
      <c r="L154" s="7">
        <v>1</v>
      </c>
      <c r="M154" s="7">
        <v>0</v>
      </c>
      <c r="N154" s="7">
        <v>0</v>
      </c>
      <c r="O154" s="7">
        <v>0</v>
      </c>
      <c r="P154" s="23">
        <f>F154+G154+H154+I154+J154+K154+L154+M154+N154+O154</f>
        <v>19</v>
      </c>
      <c r="Q154" s="22"/>
      <c r="R154" s="8">
        <f t="shared" si="3"/>
        <v>19</v>
      </c>
      <c r="S154" s="5"/>
      <c r="T154" s="22"/>
      <c r="U154" s="66" t="s">
        <v>266</v>
      </c>
      <c r="V154" s="35"/>
      <c r="W154" s="35"/>
    </row>
    <row r="155" spans="1:23" ht="45">
      <c r="A155" s="8" t="s">
        <v>28</v>
      </c>
      <c r="B155" s="8">
        <v>149</v>
      </c>
      <c r="C155" s="11" t="s">
        <v>607</v>
      </c>
      <c r="D155" s="9" t="s">
        <v>578</v>
      </c>
      <c r="E155" s="9" t="s">
        <v>598</v>
      </c>
      <c r="F155" s="9">
        <v>0</v>
      </c>
      <c r="G155" s="9">
        <v>2.5</v>
      </c>
      <c r="H155" s="9">
        <v>2.5</v>
      </c>
      <c r="I155" s="9">
        <v>0</v>
      </c>
      <c r="J155" s="9">
        <v>3</v>
      </c>
      <c r="K155" s="9">
        <v>1</v>
      </c>
      <c r="L155" s="9">
        <v>2</v>
      </c>
      <c r="M155" s="9">
        <v>0</v>
      </c>
      <c r="N155" s="9">
        <v>2</v>
      </c>
      <c r="O155" s="9">
        <v>6</v>
      </c>
      <c r="P155" s="9">
        <f>SUM(F155:O155)</f>
        <v>19</v>
      </c>
      <c r="Q155" s="9"/>
      <c r="R155" s="8">
        <f t="shared" si="3"/>
        <v>19</v>
      </c>
      <c r="S155" s="5"/>
      <c r="T155" s="9"/>
      <c r="U155" s="33" t="s">
        <v>592</v>
      </c>
      <c r="V155" s="35"/>
      <c r="W155" s="35"/>
    </row>
    <row r="156" spans="1:23" ht="30">
      <c r="A156" s="8" t="s">
        <v>28</v>
      </c>
      <c r="B156" s="3">
        <v>150</v>
      </c>
      <c r="C156" s="38" t="s">
        <v>694</v>
      </c>
      <c r="D156" s="39" t="s">
        <v>695</v>
      </c>
      <c r="E156" s="40" t="s">
        <v>598</v>
      </c>
      <c r="F156" s="9">
        <v>0.5</v>
      </c>
      <c r="G156" s="9">
        <v>0</v>
      </c>
      <c r="H156" s="9">
        <v>4</v>
      </c>
      <c r="I156" s="9">
        <v>2</v>
      </c>
      <c r="J156" s="9">
        <v>3</v>
      </c>
      <c r="K156" s="9">
        <v>0</v>
      </c>
      <c r="L156" s="9">
        <v>0</v>
      </c>
      <c r="M156" s="9">
        <v>4</v>
      </c>
      <c r="N156" s="9">
        <v>0</v>
      </c>
      <c r="O156" s="9">
        <v>5.5</v>
      </c>
      <c r="P156" s="9">
        <f>SUM(F156:O156)</f>
        <v>19</v>
      </c>
      <c r="Q156" s="37"/>
      <c r="R156" s="8">
        <f t="shared" si="3"/>
        <v>19</v>
      </c>
      <c r="S156" s="5"/>
      <c r="T156" s="9"/>
      <c r="U156" s="33" t="s">
        <v>703</v>
      </c>
      <c r="V156" s="35"/>
      <c r="W156" s="35"/>
    </row>
    <row r="157" spans="1:23" ht="30">
      <c r="A157" s="8" t="s">
        <v>28</v>
      </c>
      <c r="B157" s="8">
        <v>151</v>
      </c>
      <c r="C157" s="8" t="s">
        <v>803</v>
      </c>
      <c r="D157" s="8" t="s">
        <v>797</v>
      </c>
      <c r="E157" s="8" t="s">
        <v>179</v>
      </c>
      <c r="F157" s="10">
        <v>1</v>
      </c>
      <c r="G157" s="10">
        <v>2</v>
      </c>
      <c r="H157" s="21">
        <v>2</v>
      </c>
      <c r="I157" s="21">
        <v>1</v>
      </c>
      <c r="J157" s="21">
        <v>2</v>
      </c>
      <c r="K157" s="9">
        <v>2</v>
      </c>
      <c r="L157" s="11">
        <v>1</v>
      </c>
      <c r="M157" s="21">
        <v>4</v>
      </c>
      <c r="N157" s="9">
        <v>4</v>
      </c>
      <c r="O157" s="9">
        <v>0</v>
      </c>
      <c r="P157" s="9">
        <v>19</v>
      </c>
      <c r="Q157" s="9"/>
      <c r="R157" s="8">
        <f t="shared" si="3"/>
        <v>19</v>
      </c>
      <c r="S157" s="5"/>
      <c r="T157" s="3"/>
      <c r="U157" s="32" t="s">
        <v>798</v>
      </c>
      <c r="V157" s="35"/>
      <c r="W157" s="35"/>
    </row>
    <row r="158" spans="1:23" ht="30">
      <c r="A158" s="8" t="s">
        <v>28</v>
      </c>
      <c r="B158" s="3">
        <v>152</v>
      </c>
      <c r="C158" s="36" t="s">
        <v>819</v>
      </c>
      <c r="D158" s="36" t="str">
        <f>D155</f>
        <v>МАОУ Гимназия 1 им. Д.З.Тарасова</v>
      </c>
      <c r="E158" s="8" t="s">
        <v>235</v>
      </c>
      <c r="F158" s="3">
        <v>1</v>
      </c>
      <c r="G158" s="3">
        <v>1</v>
      </c>
      <c r="H158" s="3">
        <v>0</v>
      </c>
      <c r="I158" s="3">
        <v>0</v>
      </c>
      <c r="J158" s="3">
        <v>4</v>
      </c>
      <c r="K158" s="3">
        <v>3</v>
      </c>
      <c r="L158" s="3">
        <v>4</v>
      </c>
      <c r="M158" s="3">
        <v>0</v>
      </c>
      <c r="N158" s="3">
        <v>4</v>
      </c>
      <c r="O158" s="3">
        <v>2</v>
      </c>
      <c r="P158" s="3">
        <v>19</v>
      </c>
      <c r="Q158" s="3"/>
      <c r="R158" s="8">
        <f t="shared" si="3"/>
        <v>19</v>
      </c>
      <c r="S158" s="5"/>
      <c r="T158" s="3"/>
      <c r="U158" s="110" t="s">
        <v>814</v>
      </c>
      <c r="V158" s="35"/>
      <c r="W158" s="35"/>
    </row>
    <row r="159" spans="1:23" ht="30">
      <c r="A159" s="8" t="s">
        <v>28</v>
      </c>
      <c r="B159" s="8">
        <v>153</v>
      </c>
      <c r="C159" s="9" t="s">
        <v>1311</v>
      </c>
      <c r="D159" s="8" t="s">
        <v>1304</v>
      </c>
      <c r="E159" s="4" t="s">
        <v>179</v>
      </c>
      <c r="F159" s="9">
        <v>0</v>
      </c>
      <c r="G159" s="9">
        <v>2</v>
      </c>
      <c r="H159" s="9">
        <v>3.5</v>
      </c>
      <c r="I159" s="9">
        <v>0</v>
      </c>
      <c r="J159" s="9">
        <v>4</v>
      </c>
      <c r="K159" s="9">
        <v>0</v>
      </c>
      <c r="L159" s="9">
        <v>3</v>
      </c>
      <c r="M159" s="9">
        <v>1</v>
      </c>
      <c r="N159" s="9">
        <v>0</v>
      </c>
      <c r="O159" s="9">
        <v>5.5</v>
      </c>
      <c r="P159" s="10">
        <v>19</v>
      </c>
      <c r="Q159" s="9"/>
      <c r="R159" s="8">
        <f t="shared" si="3"/>
        <v>19</v>
      </c>
      <c r="S159" s="5"/>
      <c r="T159" s="9"/>
      <c r="U159" s="33" t="s">
        <v>1305</v>
      </c>
      <c r="V159" s="35"/>
      <c r="W159" s="35"/>
    </row>
    <row r="160" spans="1:23" ht="30">
      <c r="A160" s="8" t="s">
        <v>28</v>
      </c>
      <c r="B160" s="3">
        <v>154</v>
      </c>
      <c r="C160" s="11" t="s">
        <v>1695</v>
      </c>
      <c r="D160" s="8" t="s">
        <v>1682</v>
      </c>
      <c r="E160" s="9" t="s">
        <v>235</v>
      </c>
      <c r="F160" s="9">
        <v>1</v>
      </c>
      <c r="G160" s="9">
        <v>3</v>
      </c>
      <c r="H160" s="9">
        <v>3</v>
      </c>
      <c r="I160" s="9">
        <v>2</v>
      </c>
      <c r="J160" s="9">
        <v>4</v>
      </c>
      <c r="K160" s="9">
        <v>0</v>
      </c>
      <c r="L160" s="9">
        <v>0</v>
      </c>
      <c r="M160" s="9">
        <v>0</v>
      </c>
      <c r="N160" s="9">
        <v>2</v>
      </c>
      <c r="O160" s="9">
        <v>4</v>
      </c>
      <c r="P160" s="9">
        <v>19</v>
      </c>
      <c r="Q160" s="9"/>
      <c r="R160" s="8">
        <f t="shared" si="3"/>
        <v>19</v>
      </c>
      <c r="S160" s="5"/>
      <c r="T160" s="9"/>
      <c r="U160" s="33" t="s">
        <v>1689</v>
      </c>
      <c r="V160" s="35"/>
      <c r="W160" s="35"/>
    </row>
    <row r="161" spans="1:23" ht="30">
      <c r="A161" s="8" t="s">
        <v>28</v>
      </c>
      <c r="B161" s="8">
        <v>155</v>
      </c>
      <c r="C161" s="9" t="s">
        <v>1905</v>
      </c>
      <c r="D161" s="9" t="s">
        <v>1901</v>
      </c>
      <c r="E161" s="9" t="s">
        <v>235</v>
      </c>
      <c r="F161" s="9">
        <v>1</v>
      </c>
      <c r="G161" s="9">
        <v>2.5</v>
      </c>
      <c r="H161" s="9">
        <v>3.5</v>
      </c>
      <c r="I161" s="9">
        <v>0</v>
      </c>
      <c r="J161" s="9">
        <v>4</v>
      </c>
      <c r="K161" s="9">
        <v>0</v>
      </c>
      <c r="L161" s="9">
        <v>2</v>
      </c>
      <c r="M161" s="9">
        <v>0</v>
      </c>
      <c r="N161" s="9">
        <v>2</v>
      </c>
      <c r="O161" s="9">
        <v>4</v>
      </c>
      <c r="P161" s="9">
        <v>19</v>
      </c>
      <c r="Q161" s="9"/>
      <c r="R161" s="8">
        <f t="shared" si="3"/>
        <v>19</v>
      </c>
      <c r="S161" s="5"/>
      <c r="T161" s="9"/>
      <c r="U161" s="33" t="s">
        <v>1903</v>
      </c>
      <c r="V161" s="35"/>
      <c r="W161" s="35"/>
    </row>
    <row r="162" spans="1:23" ht="30">
      <c r="A162" s="8" t="s">
        <v>28</v>
      </c>
      <c r="B162" s="3">
        <v>156</v>
      </c>
      <c r="C162" s="11" t="s">
        <v>2046</v>
      </c>
      <c r="D162" s="8" t="s">
        <v>2047</v>
      </c>
      <c r="E162" s="9" t="s">
        <v>522</v>
      </c>
      <c r="F162" s="3">
        <v>1.5</v>
      </c>
      <c r="G162" s="3">
        <v>2.5</v>
      </c>
      <c r="H162" s="3">
        <v>3</v>
      </c>
      <c r="I162" s="3">
        <v>2</v>
      </c>
      <c r="J162" s="3">
        <v>0</v>
      </c>
      <c r="K162" s="3">
        <v>0</v>
      </c>
      <c r="L162" s="3">
        <v>3</v>
      </c>
      <c r="M162" s="3">
        <v>0</v>
      </c>
      <c r="N162" s="3">
        <v>2</v>
      </c>
      <c r="O162" s="3">
        <v>5</v>
      </c>
      <c r="P162" s="16">
        <f>SUM(F162:O162)</f>
        <v>19</v>
      </c>
      <c r="Q162" s="10"/>
      <c r="R162" s="8">
        <f t="shared" si="3"/>
        <v>19</v>
      </c>
      <c r="S162" s="5"/>
      <c r="T162" s="8"/>
      <c r="U162" s="33" t="s">
        <v>2048</v>
      </c>
      <c r="V162" s="35"/>
      <c r="W162" s="35"/>
    </row>
    <row r="163" spans="1:23" ht="30">
      <c r="A163" s="8" t="s">
        <v>28</v>
      </c>
      <c r="B163" s="8">
        <v>157</v>
      </c>
      <c r="C163" s="11" t="s">
        <v>2078</v>
      </c>
      <c r="D163" s="8" t="s">
        <v>2076</v>
      </c>
      <c r="E163" s="9" t="s">
        <v>179</v>
      </c>
      <c r="F163" s="3">
        <v>0</v>
      </c>
      <c r="G163" s="3">
        <v>0</v>
      </c>
      <c r="H163" s="3">
        <v>2</v>
      </c>
      <c r="I163" s="3">
        <v>0</v>
      </c>
      <c r="J163" s="3">
        <v>3</v>
      </c>
      <c r="K163" s="3">
        <v>0</v>
      </c>
      <c r="L163" s="3">
        <v>3</v>
      </c>
      <c r="M163" s="3">
        <v>2</v>
      </c>
      <c r="N163" s="3">
        <v>4</v>
      </c>
      <c r="O163" s="3">
        <v>5</v>
      </c>
      <c r="P163" s="16">
        <v>19</v>
      </c>
      <c r="Q163" s="3"/>
      <c r="R163" s="8">
        <f t="shared" si="3"/>
        <v>19</v>
      </c>
      <c r="S163" s="5"/>
      <c r="T163" s="3"/>
      <c r="U163" s="33" t="s">
        <v>2077</v>
      </c>
      <c r="V163" s="35"/>
      <c r="W163" s="35"/>
    </row>
    <row r="164" spans="1:23" ht="30">
      <c r="A164" s="8" t="s">
        <v>28</v>
      </c>
      <c r="B164" s="3">
        <v>158</v>
      </c>
      <c r="C164" s="9" t="s">
        <v>518</v>
      </c>
      <c r="D164" s="8" t="s">
        <v>192</v>
      </c>
      <c r="E164" s="9" t="s">
        <v>516</v>
      </c>
      <c r="F164" s="9">
        <v>0</v>
      </c>
      <c r="G164" s="9">
        <v>0</v>
      </c>
      <c r="H164" s="9">
        <v>4</v>
      </c>
      <c r="I164" s="9">
        <v>0</v>
      </c>
      <c r="J164" s="9">
        <v>3</v>
      </c>
      <c r="K164" s="9">
        <v>4</v>
      </c>
      <c r="L164" s="9">
        <v>3</v>
      </c>
      <c r="M164" s="9">
        <v>0</v>
      </c>
      <c r="N164" s="9">
        <v>0</v>
      </c>
      <c r="O164" s="9">
        <v>4.5</v>
      </c>
      <c r="P164" s="10">
        <v>18.5</v>
      </c>
      <c r="Q164" s="9"/>
      <c r="R164" s="8">
        <f t="shared" ref="R164:R227" si="4">SUM(F164:O164)</f>
        <v>18.5</v>
      </c>
      <c r="S164" s="5"/>
      <c r="T164" s="9"/>
      <c r="U164" s="33" t="s">
        <v>517</v>
      </c>
      <c r="V164" s="35"/>
      <c r="W164" s="35"/>
    </row>
    <row r="165" spans="1:23" ht="30">
      <c r="A165" s="8" t="s">
        <v>28</v>
      </c>
      <c r="B165" s="8">
        <v>159</v>
      </c>
      <c r="C165" s="9" t="s">
        <v>1139</v>
      </c>
      <c r="D165" s="9" t="s">
        <v>1130</v>
      </c>
      <c r="E165" s="9" t="s">
        <v>1140</v>
      </c>
      <c r="F165" s="9">
        <v>1.5</v>
      </c>
      <c r="G165" s="9">
        <v>0</v>
      </c>
      <c r="H165" s="9">
        <v>2</v>
      </c>
      <c r="I165" s="9">
        <v>0</v>
      </c>
      <c r="J165" s="9">
        <v>4</v>
      </c>
      <c r="K165" s="9">
        <v>6</v>
      </c>
      <c r="L165" s="9">
        <v>0</v>
      </c>
      <c r="M165" s="9">
        <v>0</v>
      </c>
      <c r="N165" s="9">
        <v>1</v>
      </c>
      <c r="O165" s="9">
        <v>4</v>
      </c>
      <c r="P165" s="9">
        <v>18.5</v>
      </c>
      <c r="Q165" s="9"/>
      <c r="R165" s="8">
        <f t="shared" si="4"/>
        <v>18.5</v>
      </c>
      <c r="S165" s="5"/>
      <c r="T165" s="9"/>
      <c r="U165" s="9" t="s">
        <v>1141</v>
      </c>
      <c r="V165" s="35"/>
      <c r="W165" s="35"/>
    </row>
    <row r="166" spans="1:23" ht="30">
      <c r="A166" s="8" t="s">
        <v>28</v>
      </c>
      <c r="B166" s="3">
        <v>160</v>
      </c>
      <c r="C166" s="55" t="s">
        <v>1243</v>
      </c>
      <c r="D166" s="8" t="s">
        <v>1241</v>
      </c>
      <c r="E166" s="9" t="s">
        <v>522</v>
      </c>
      <c r="F166" s="3">
        <v>0.5</v>
      </c>
      <c r="G166" s="3">
        <v>0</v>
      </c>
      <c r="H166" s="3">
        <v>2.5</v>
      </c>
      <c r="I166" s="3">
        <v>0</v>
      </c>
      <c r="J166" s="3">
        <v>5</v>
      </c>
      <c r="K166" s="3">
        <v>1</v>
      </c>
      <c r="L166" s="3">
        <v>0</v>
      </c>
      <c r="M166" s="3">
        <v>0</v>
      </c>
      <c r="N166" s="3">
        <v>4</v>
      </c>
      <c r="O166" s="3">
        <v>5.5</v>
      </c>
      <c r="P166" s="16">
        <f>SUM(F166:O166)</f>
        <v>18.5</v>
      </c>
      <c r="Q166" s="3"/>
      <c r="R166" s="8">
        <f t="shared" si="4"/>
        <v>18.5</v>
      </c>
      <c r="S166" s="5"/>
      <c r="T166" s="3"/>
      <c r="U166" s="9" t="s">
        <v>1242</v>
      </c>
      <c r="V166" s="35"/>
      <c r="W166" s="35"/>
    </row>
    <row r="167" spans="1:23" ht="30">
      <c r="A167" s="8" t="s">
        <v>28</v>
      </c>
      <c r="B167" s="8">
        <v>161</v>
      </c>
      <c r="C167" s="50" t="s">
        <v>1310</v>
      </c>
      <c r="D167" s="8" t="s">
        <v>1304</v>
      </c>
      <c r="E167" s="4" t="s">
        <v>179</v>
      </c>
      <c r="F167" s="9">
        <v>1</v>
      </c>
      <c r="G167" s="9">
        <v>3.5</v>
      </c>
      <c r="H167" s="9">
        <v>4</v>
      </c>
      <c r="I167" s="9">
        <v>0</v>
      </c>
      <c r="J167" s="9">
        <v>5</v>
      </c>
      <c r="K167" s="9">
        <v>0</v>
      </c>
      <c r="L167" s="9">
        <v>3</v>
      </c>
      <c r="M167" s="9">
        <v>0</v>
      </c>
      <c r="N167" s="9">
        <v>1</v>
      </c>
      <c r="O167" s="9">
        <v>1</v>
      </c>
      <c r="P167" s="10">
        <v>18.5</v>
      </c>
      <c r="Q167" s="9"/>
      <c r="R167" s="8">
        <f t="shared" si="4"/>
        <v>18.5</v>
      </c>
      <c r="S167" s="5"/>
      <c r="T167" s="9"/>
      <c r="U167" s="9" t="s">
        <v>1305</v>
      </c>
      <c r="V167" s="35"/>
      <c r="W167" s="35"/>
    </row>
    <row r="168" spans="1:23" ht="30">
      <c r="A168" s="8" t="s">
        <v>28</v>
      </c>
      <c r="B168" s="3">
        <v>162</v>
      </c>
      <c r="C168" s="55" t="s">
        <v>1712</v>
      </c>
      <c r="D168" s="8" t="s">
        <v>1682</v>
      </c>
      <c r="E168" s="9" t="s">
        <v>1140</v>
      </c>
      <c r="F168" s="9">
        <v>1.5</v>
      </c>
      <c r="G168" s="9">
        <v>3.5</v>
      </c>
      <c r="H168" s="9">
        <v>3</v>
      </c>
      <c r="I168" s="9">
        <v>2</v>
      </c>
      <c r="J168" s="9">
        <v>3</v>
      </c>
      <c r="K168" s="9">
        <v>0</v>
      </c>
      <c r="L168" s="9">
        <v>0</v>
      </c>
      <c r="M168" s="9">
        <v>0</v>
      </c>
      <c r="N168" s="9">
        <v>0</v>
      </c>
      <c r="O168" s="9">
        <v>5.5</v>
      </c>
      <c r="P168" s="9">
        <v>18.5</v>
      </c>
      <c r="Q168" s="9"/>
      <c r="R168" s="8">
        <f t="shared" si="4"/>
        <v>18.5</v>
      </c>
      <c r="S168" s="5"/>
      <c r="T168" s="9"/>
      <c r="U168" s="9" t="s">
        <v>1702</v>
      </c>
      <c r="V168" s="35"/>
      <c r="W168" s="35"/>
    </row>
    <row r="169" spans="1:23" ht="30">
      <c r="A169" s="8" t="s">
        <v>28</v>
      </c>
      <c r="B169" s="8">
        <v>163</v>
      </c>
      <c r="C169" s="27" t="s">
        <v>1989</v>
      </c>
      <c r="D169" s="27" t="s">
        <v>1985</v>
      </c>
      <c r="E169" s="27" t="s">
        <v>235</v>
      </c>
      <c r="F169" s="9">
        <v>0</v>
      </c>
      <c r="G169" s="9">
        <v>0</v>
      </c>
      <c r="H169" s="9">
        <v>3</v>
      </c>
      <c r="I169" s="9">
        <v>2</v>
      </c>
      <c r="J169" s="9">
        <v>3</v>
      </c>
      <c r="K169" s="9">
        <v>2</v>
      </c>
      <c r="L169" s="9">
        <v>0</v>
      </c>
      <c r="M169" s="9">
        <v>3</v>
      </c>
      <c r="N169" s="9">
        <v>1</v>
      </c>
      <c r="O169" s="9">
        <v>4.5</v>
      </c>
      <c r="P169" s="9">
        <v>18.5</v>
      </c>
      <c r="Q169" s="27"/>
      <c r="R169" s="8">
        <f t="shared" si="4"/>
        <v>18.5</v>
      </c>
      <c r="S169" s="5"/>
      <c r="T169" s="9"/>
      <c r="U169" s="27" t="s">
        <v>1990</v>
      </c>
      <c r="V169" s="35"/>
      <c r="W169" s="35"/>
    </row>
    <row r="170" spans="1:23" ht="30">
      <c r="A170" s="8" t="s">
        <v>28</v>
      </c>
      <c r="B170" s="3">
        <v>164</v>
      </c>
      <c r="C170" s="11" t="s">
        <v>590</v>
      </c>
      <c r="D170" s="8" t="s">
        <v>578</v>
      </c>
      <c r="E170" s="9" t="s">
        <v>516</v>
      </c>
      <c r="F170" s="9">
        <v>0</v>
      </c>
      <c r="G170" s="9">
        <v>0</v>
      </c>
      <c r="H170" s="9">
        <v>3.4</v>
      </c>
      <c r="I170" s="9">
        <v>1</v>
      </c>
      <c r="J170" s="9">
        <v>3</v>
      </c>
      <c r="K170" s="9">
        <v>5</v>
      </c>
      <c r="L170" s="9">
        <v>1</v>
      </c>
      <c r="M170" s="9">
        <v>0</v>
      </c>
      <c r="N170" s="9">
        <v>0</v>
      </c>
      <c r="O170" s="9">
        <v>5</v>
      </c>
      <c r="P170" s="9">
        <v>18.399999999999999</v>
      </c>
      <c r="Q170" s="9"/>
      <c r="R170" s="8">
        <f t="shared" si="4"/>
        <v>18.399999999999999</v>
      </c>
      <c r="S170" s="5"/>
      <c r="T170" s="9"/>
      <c r="U170" s="9" t="s">
        <v>579</v>
      </c>
      <c r="V170" s="35"/>
      <c r="W170" s="35"/>
    </row>
    <row r="171" spans="1:23" ht="30">
      <c r="A171" s="8" t="s">
        <v>28</v>
      </c>
      <c r="B171" s="8">
        <v>165</v>
      </c>
      <c r="C171" s="55" t="s">
        <v>45</v>
      </c>
      <c r="D171" s="8" t="s">
        <v>30</v>
      </c>
      <c r="E171" s="9">
        <v>5</v>
      </c>
      <c r="F171" s="3">
        <v>0</v>
      </c>
      <c r="G171" s="3">
        <v>2.5</v>
      </c>
      <c r="H171" s="3">
        <v>2.5</v>
      </c>
      <c r="I171" s="3">
        <v>0</v>
      </c>
      <c r="J171" s="3">
        <v>5</v>
      </c>
      <c r="K171" s="3">
        <v>0</v>
      </c>
      <c r="L171" s="3">
        <v>1</v>
      </c>
      <c r="M171" s="3">
        <v>0</v>
      </c>
      <c r="N171" s="3">
        <v>2</v>
      </c>
      <c r="O171" s="3">
        <v>5</v>
      </c>
      <c r="P171" s="16">
        <v>18</v>
      </c>
      <c r="Q171" s="10"/>
      <c r="R171" s="8">
        <f t="shared" si="4"/>
        <v>18</v>
      </c>
      <c r="S171" s="5"/>
      <c r="T171" s="8"/>
      <c r="U171" s="9" t="s">
        <v>32</v>
      </c>
      <c r="V171" s="35"/>
      <c r="W171" s="35"/>
    </row>
    <row r="172" spans="1:23" ht="30">
      <c r="A172" s="8" t="s">
        <v>28</v>
      </c>
      <c r="B172" s="3">
        <v>166</v>
      </c>
      <c r="C172" s="9" t="s">
        <v>301</v>
      </c>
      <c r="D172" s="24" t="s">
        <v>277</v>
      </c>
      <c r="E172" s="9" t="s">
        <v>288</v>
      </c>
      <c r="F172" s="3">
        <v>0</v>
      </c>
      <c r="G172" s="3">
        <v>1.5</v>
      </c>
      <c r="H172" s="3">
        <v>2.5</v>
      </c>
      <c r="I172" s="3">
        <v>0</v>
      </c>
      <c r="J172" s="3">
        <v>1</v>
      </c>
      <c r="K172" s="3">
        <v>3</v>
      </c>
      <c r="L172" s="3">
        <v>0</v>
      </c>
      <c r="M172" s="3">
        <v>0</v>
      </c>
      <c r="N172" s="3">
        <v>4</v>
      </c>
      <c r="O172" s="3">
        <v>6</v>
      </c>
      <c r="P172" s="3">
        <v>18</v>
      </c>
      <c r="Q172" s="5"/>
      <c r="R172" s="8">
        <f t="shared" si="4"/>
        <v>18</v>
      </c>
      <c r="S172" s="5"/>
      <c r="T172" s="3"/>
      <c r="U172" s="9" t="s">
        <v>283</v>
      </c>
      <c r="V172" s="35"/>
      <c r="W172" s="35"/>
    </row>
    <row r="173" spans="1:23" ht="30">
      <c r="A173" s="8" t="s">
        <v>28</v>
      </c>
      <c r="B173" s="8">
        <v>167</v>
      </c>
      <c r="C173" s="11" t="s">
        <v>594</v>
      </c>
      <c r="D173" s="9" t="s">
        <v>578</v>
      </c>
      <c r="E173" s="9" t="s">
        <v>235</v>
      </c>
      <c r="F173" s="9">
        <v>1.5</v>
      </c>
      <c r="G173" s="9">
        <v>2.5</v>
      </c>
      <c r="H173" s="9">
        <v>2.5</v>
      </c>
      <c r="I173" s="9">
        <v>0</v>
      </c>
      <c r="J173" s="9">
        <v>2</v>
      </c>
      <c r="K173" s="9">
        <v>0</v>
      </c>
      <c r="L173" s="9">
        <v>0</v>
      </c>
      <c r="M173" s="9">
        <v>0</v>
      </c>
      <c r="N173" s="9">
        <v>4</v>
      </c>
      <c r="O173" s="9">
        <v>5.5</v>
      </c>
      <c r="P173" s="9">
        <f>SUM(F173:O173)</f>
        <v>18</v>
      </c>
      <c r="Q173" s="9"/>
      <c r="R173" s="8">
        <f t="shared" si="4"/>
        <v>18</v>
      </c>
      <c r="S173" s="5"/>
      <c r="T173" s="9"/>
      <c r="U173" s="9" t="s">
        <v>592</v>
      </c>
      <c r="V173" s="35"/>
      <c r="W173" s="35"/>
    </row>
    <row r="174" spans="1:23" ht="30">
      <c r="A174" s="8" t="s">
        <v>28</v>
      </c>
      <c r="B174" s="3">
        <v>168</v>
      </c>
      <c r="C174" s="8" t="s">
        <v>799</v>
      </c>
      <c r="D174" s="8" t="s">
        <v>797</v>
      </c>
      <c r="E174" s="21" t="s">
        <v>179</v>
      </c>
      <c r="F174" s="10">
        <v>1</v>
      </c>
      <c r="G174" s="10">
        <v>2</v>
      </c>
      <c r="H174" s="21">
        <v>2</v>
      </c>
      <c r="I174" s="21">
        <v>1</v>
      </c>
      <c r="J174" s="21">
        <v>2</v>
      </c>
      <c r="K174" s="9">
        <v>2</v>
      </c>
      <c r="L174" s="11">
        <v>1</v>
      </c>
      <c r="M174" s="21">
        <v>3</v>
      </c>
      <c r="N174" s="9">
        <v>4</v>
      </c>
      <c r="O174" s="9">
        <v>0</v>
      </c>
      <c r="P174" s="9">
        <v>18</v>
      </c>
      <c r="Q174" s="9"/>
      <c r="R174" s="8">
        <f t="shared" si="4"/>
        <v>18</v>
      </c>
      <c r="S174" s="5"/>
      <c r="T174" s="9"/>
      <c r="U174" s="8" t="s">
        <v>798</v>
      </c>
      <c r="V174" s="35"/>
      <c r="W174" s="35"/>
    </row>
    <row r="175" spans="1:23" ht="30">
      <c r="A175" s="8" t="s">
        <v>28</v>
      </c>
      <c r="B175" s="8">
        <v>169</v>
      </c>
      <c r="C175" s="8" t="s">
        <v>801</v>
      </c>
      <c r="D175" s="8" t="s">
        <v>797</v>
      </c>
      <c r="E175" s="8" t="s">
        <v>179</v>
      </c>
      <c r="F175" s="10">
        <v>1</v>
      </c>
      <c r="G175" s="10">
        <v>2</v>
      </c>
      <c r="H175" s="21">
        <v>2</v>
      </c>
      <c r="I175" s="21">
        <v>1</v>
      </c>
      <c r="J175" s="21">
        <v>2</v>
      </c>
      <c r="K175" s="9">
        <v>2</v>
      </c>
      <c r="L175" s="11">
        <v>1</v>
      </c>
      <c r="M175" s="21">
        <v>3</v>
      </c>
      <c r="N175" s="9">
        <v>4</v>
      </c>
      <c r="O175" s="9">
        <v>0</v>
      </c>
      <c r="P175" s="9">
        <v>18</v>
      </c>
      <c r="Q175" s="9"/>
      <c r="R175" s="8">
        <f t="shared" si="4"/>
        <v>18</v>
      </c>
      <c r="S175" s="5"/>
      <c r="T175" s="3"/>
      <c r="U175" s="8" t="s">
        <v>798</v>
      </c>
      <c r="V175" s="35"/>
      <c r="W175" s="35"/>
    </row>
    <row r="176" spans="1:23" ht="30">
      <c r="A176" s="8" t="s">
        <v>28</v>
      </c>
      <c r="B176" s="3">
        <v>170</v>
      </c>
      <c r="C176" s="9" t="s">
        <v>807</v>
      </c>
      <c r="D176" s="36" t="str">
        <f>D173</f>
        <v>МАОУ Гимназия 1 им. Д.З.Тарасова</v>
      </c>
      <c r="E176" s="8" t="s">
        <v>179</v>
      </c>
      <c r="F176" s="10">
        <v>1</v>
      </c>
      <c r="G176" s="10">
        <v>2</v>
      </c>
      <c r="H176" s="21">
        <v>2</v>
      </c>
      <c r="I176" s="21">
        <v>1</v>
      </c>
      <c r="J176" s="21">
        <v>2</v>
      </c>
      <c r="K176" s="9">
        <v>2</v>
      </c>
      <c r="L176" s="11">
        <v>1</v>
      </c>
      <c r="M176" s="21">
        <v>3</v>
      </c>
      <c r="N176" s="9">
        <v>4</v>
      </c>
      <c r="O176" s="9">
        <v>0</v>
      </c>
      <c r="P176" s="9">
        <v>18</v>
      </c>
      <c r="Q176" s="9"/>
      <c r="R176" s="8">
        <f t="shared" si="4"/>
        <v>18</v>
      </c>
      <c r="S176" s="5"/>
      <c r="T176" s="3"/>
      <c r="U176" s="8" t="s">
        <v>798</v>
      </c>
      <c r="V176" s="35"/>
      <c r="W176" s="35"/>
    </row>
    <row r="177" spans="1:23" ht="30">
      <c r="A177" s="8" t="s">
        <v>28</v>
      </c>
      <c r="B177" s="8">
        <v>171</v>
      </c>
      <c r="C177" s="9" t="s">
        <v>1149</v>
      </c>
      <c r="D177" s="9" t="s">
        <v>1130</v>
      </c>
      <c r="E177" s="9" t="s">
        <v>1143</v>
      </c>
      <c r="F177" s="9">
        <v>0</v>
      </c>
      <c r="G177" s="9">
        <v>0</v>
      </c>
      <c r="H177" s="9">
        <v>3</v>
      </c>
      <c r="I177" s="9">
        <v>2</v>
      </c>
      <c r="J177" s="9">
        <v>3</v>
      </c>
      <c r="K177" s="9">
        <v>0</v>
      </c>
      <c r="L177" s="9">
        <v>3</v>
      </c>
      <c r="M177" s="9">
        <v>2</v>
      </c>
      <c r="N177" s="9">
        <v>1</v>
      </c>
      <c r="O177" s="9">
        <v>4</v>
      </c>
      <c r="P177" s="9">
        <v>18</v>
      </c>
      <c r="Q177" s="9"/>
      <c r="R177" s="8">
        <f t="shared" si="4"/>
        <v>18</v>
      </c>
      <c r="S177" s="5"/>
      <c r="T177" s="9"/>
      <c r="U177" s="9" t="s">
        <v>1144</v>
      </c>
      <c r="V177" s="35"/>
      <c r="W177" s="35"/>
    </row>
    <row r="178" spans="1:23" ht="30">
      <c r="A178" s="8" t="s">
        <v>28</v>
      </c>
      <c r="B178" s="3">
        <v>172</v>
      </c>
      <c r="C178" s="9" t="s">
        <v>1907</v>
      </c>
      <c r="D178" s="9" t="s">
        <v>1901</v>
      </c>
      <c r="E178" s="9" t="s">
        <v>235</v>
      </c>
      <c r="F178" s="9">
        <v>1.5</v>
      </c>
      <c r="G178" s="9">
        <v>3.5</v>
      </c>
      <c r="H178" s="9">
        <v>1.5</v>
      </c>
      <c r="I178" s="9">
        <v>0</v>
      </c>
      <c r="J178" s="9">
        <v>3</v>
      </c>
      <c r="K178" s="9">
        <v>0</v>
      </c>
      <c r="L178" s="9">
        <v>2</v>
      </c>
      <c r="M178" s="9">
        <v>0</v>
      </c>
      <c r="N178" s="9">
        <v>2</v>
      </c>
      <c r="O178" s="9">
        <v>4.5</v>
      </c>
      <c r="P178" s="9">
        <v>18</v>
      </c>
      <c r="Q178" s="9"/>
      <c r="R178" s="8">
        <f t="shared" si="4"/>
        <v>18</v>
      </c>
      <c r="S178" s="5"/>
      <c r="T178" s="9"/>
      <c r="U178" s="9" t="s">
        <v>1903</v>
      </c>
      <c r="V178" s="35"/>
      <c r="W178" s="35"/>
    </row>
    <row r="179" spans="1:23" ht="45">
      <c r="A179" s="8" t="s">
        <v>28</v>
      </c>
      <c r="B179" s="8">
        <v>173</v>
      </c>
      <c r="C179" s="11" t="s">
        <v>267</v>
      </c>
      <c r="D179" s="22" t="s">
        <v>265</v>
      </c>
      <c r="E179" s="11">
        <v>5</v>
      </c>
      <c r="F179" s="7">
        <v>1.5</v>
      </c>
      <c r="G179" s="7">
        <v>3</v>
      </c>
      <c r="H179" s="7">
        <v>3</v>
      </c>
      <c r="I179" s="7">
        <v>2</v>
      </c>
      <c r="J179" s="7">
        <v>4</v>
      </c>
      <c r="K179" s="7">
        <v>1</v>
      </c>
      <c r="L179" s="7">
        <v>3</v>
      </c>
      <c r="M179" s="7">
        <v>0</v>
      </c>
      <c r="N179" s="7">
        <v>0</v>
      </c>
      <c r="O179" s="7">
        <v>0</v>
      </c>
      <c r="P179" s="23">
        <f>F179+G179+H179+I179+J179+K179+L179+M179+N179+O179</f>
        <v>17.5</v>
      </c>
      <c r="Q179" s="7"/>
      <c r="R179" s="8">
        <f t="shared" si="4"/>
        <v>17.5</v>
      </c>
      <c r="S179" s="5"/>
      <c r="T179" s="7"/>
      <c r="U179" s="11" t="s">
        <v>266</v>
      </c>
      <c r="V179" s="35"/>
      <c r="W179" s="35"/>
    </row>
    <row r="180" spans="1:23" ht="30">
      <c r="A180" s="8" t="s">
        <v>28</v>
      </c>
      <c r="B180" s="3">
        <v>174</v>
      </c>
      <c r="C180" s="9" t="s">
        <v>291</v>
      </c>
      <c r="D180" s="24" t="s">
        <v>277</v>
      </c>
      <c r="E180" s="9" t="s">
        <v>288</v>
      </c>
      <c r="F180" s="3">
        <v>1.5</v>
      </c>
      <c r="G180" s="3">
        <v>0</v>
      </c>
      <c r="H180" s="3">
        <v>3</v>
      </c>
      <c r="I180" s="3">
        <v>0</v>
      </c>
      <c r="J180" s="3">
        <v>3</v>
      </c>
      <c r="K180" s="3">
        <v>0</v>
      </c>
      <c r="L180" s="3">
        <v>0</v>
      </c>
      <c r="M180" s="3">
        <v>3</v>
      </c>
      <c r="N180" s="3">
        <v>1</v>
      </c>
      <c r="O180" s="3">
        <v>6</v>
      </c>
      <c r="P180" s="25">
        <v>17.5</v>
      </c>
      <c r="Q180" s="5"/>
      <c r="R180" s="8">
        <f t="shared" si="4"/>
        <v>17.5</v>
      </c>
      <c r="S180" s="5"/>
      <c r="T180" s="3"/>
      <c r="U180" s="27" t="s">
        <v>283</v>
      </c>
      <c r="V180" s="35"/>
      <c r="W180" s="35"/>
    </row>
    <row r="181" spans="1:23" ht="30">
      <c r="A181" s="8" t="s">
        <v>28</v>
      </c>
      <c r="B181" s="8">
        <v>175</v>
      </c>
      <c r="C181" s="9" t="s">
        <v>526</v>
      </c>
      <c r="D181" s="9" t="s">
        <v>192</v>
      </c>
      <c r="E181" s="9" t="s">
        <v>522</v>
      </c>
      <c r="F181" s="9">
        <v>1.5</v>
      </c>
      <c r="G181" s="9">
        <v>2.5</v>
      </c>
      <c r="H181" s="9">
        <v>2</v>
      </c>
      <c r="I181" s="9">
        <v>0</v>
      </c>
      <c r="J181" s="9">
        <v>0</v>
      </c>
      <c r="K181" s="9">
        <v>0</v>
      </c>
      <c r="L181" s="9">
        <v>0</v>
      </c>
      <c r="M181" s="9">
        <v>4</v>
      </c>
      <c r="N181" s="9">
        <v>2</v>
      </c>
      <c r="O181" s="9">
        <v>5.5</v>
      </c>
      <c r="P181" s="9">
        <v>17.5</v>
      </c>
      <c r="Q181" s="9"/>
      <c r="R181" s="8">
        <f t="shared" si="4"/>
        <v>17.5</v>
      </c>
      <c r="S181" s="5"/>
      <c r="T181" s="9"/>
      <c r="U181" s="9" t="s">
        <v>517</v>
      </c>
      <c r="V181" s="35"/>
      <c r="W181" s="35"/>
    </row>
    <row r="182" spans="1:23" ht="30">
      <c r="A182" s="8" t="s">
        <v>28</v>
      </c>
      <c r="B182" s="3">
        <v>176</v>
      </c>
      <c r="C182" s="11" t="s">
        <v>591</v>
      </c>
      <c r="D182" s="9" t="s">
        <v>578</v>
      </c>
      <c r="E182" s="9" t="s">
        <v>235</v>
      </c>
      <c r="F182" s="9">
        <v>1.5</v>
      </c>
      <c r="G182" s="9">
        <v>0</v>
      </c>
      <c r="H182" s="9">
        <v>2.5</v>
      </c>
      <c r="I182" s="9">
        <v>0</v>
      </c>
      <c r="J182" s="9">
        <v>2</v>
      </c>
      <c r="K182" s="9">
        <v>0</v>
      </c>
      <c r="L182" s="9">
        <v>3</v>
      </c>
      <c r="M182" s="9">
        <v>0</v>
      </c>
      <c r="N182" s="9">
        <v>4</v>
      </c>
      <c r="O182" s="9">
        <v>4.5</v>
      </c>
      <c r="P182" s="9">
        <f>SUM(F182:O182)</f>
        <v>17.5</v>
      </c>
      <c r="Q182" s="9"/>
      <c r="R182" s="8">
        <f t="shared" si="4"/>
        <v>17.5</v>
      </c>
      <c r="S182" s="5"/>
      <c r="T182" s="9"/>
      <c r="U182" s="9" t="s">
        <v>592</v>
      </c>
      <c r="V182" s="35"/>
      <c r="W182" s="35"/>
    </row>
    <row r="183" spans="1:23" ht="30">
      <c r="A183" s="8" t="s">
        <v>28</v>
      </c>
      <c r="B183" s="8">
        <v>177</v>
      </c>
      <c r="C183" s="9" t="s">
        <v>1142</v>
      </c>
      <c r="D183" s="9" t="s">
        <v>1130</v>
      </c>
      <c r="E183" s="9" t="s">
        <v>1143</v>
      </c>
      <c r="F183" s="9">
        <v>0</v>
      </c>
      <c r="G183" s="9">
        <v>0</v>
      </c>
      <c r="H183" s="9">
        <v>3.5</v>
      </c>
      <c r="I183" s="9">
        <v>0</v>
      </c>
      <c r="J183" s="9">
        <v>3</v>
      </c>
      <c r="K183" s="9">
        <v>0</v>
      </c>
      <c r="L183" s="9">
        <v>1</v>
      </c>
      <c r="M183" s="9">
        <v>0</v>
      </c>
      <c r="N183" s="9">
        <v>4</v>
      </c>
      <c r="O183" s="9">
        <v>6</v>
      </c>
      <c r="P183" s="9">
        <v>17.5</v>
      </c>
      <c r="Q183" s="9"/>
      <c r="R183" s="8">
        <f t="shared" si="4"/>
        <v>17.5</v>
      </c>
      <c r="S183" s="5"/>
      <c r="T183" s="9"/>
      <c r="U183" s="9" t="s">
        <v>1144</v>
      </c>
      <c r="V183" s="35"/>
      <c r="W183" s="35"/>
    </row>
    <row r="184" spans="1:23" ht="45">
      <c r="A184" s="8" t="s">
        <v>28</v>
      </c>
      <c r="B184" s="3">
        <v>178</v>
      </c>
      <c r="C184" s="61" t="s">
        <v>1499</v>
      </c>
      <c r="D184" s="8" t="s">
        <v>1488</v>
      </c>
      <c r="E184" s="9" t="s">
        <v>235</v>
      </c>
      <c r="F184" s="3">
        <v>0</v>
      </c>
      <c r="G184" s="3">
        <v>2</v>
      </c>
      <c r="H184" s="3">
        <v>3.5</v>
      </c>
      <c r="I184" s="3">
        <v>0</v>
      </c>
      <c r="J184" s="3">
        <v>4</v>
      </c>
      <c r="K184" s="3">
        <v>4</v>
      </c>
      <c r="L184" s="3">
        <v>0</v>
      </c>
      <c r="M184" s="3">
        <v>0</v>
      </c>
      <c r="N184" s="3">
        <v>0</v>
      </c>
      <c r="O184" s="3">
        <v>4</v>
      </c>
      <c r="P184" s="16">
        <v>17.5</v>
      </c>
      <c r="Q184" s="3"/>
      <c r="R184" s="8">
        <f t="shared" si="4"/>
        <v>17.5</v>
      </c>
      <c r="S184" s="5"/>
      <c r="T184" s="3"/>
      <c r="U184" s="9" t="s">
        <v>1489</v>
      </c>
      <c r="V184" s="35"/>
      <c r="W184" s="35"/>
    </row>
    <row r="185" spans="1:23" ht="30">
      <c r="A185" s="8" t="s">
        <v>28</v>
      </c>
      <c r="B185" s="8">
        <v>179</v>
      </c>
      <c r="C185" s="11" t="s">
        <v>1517</v>
      </c>
      <c r="D185" s="8" t="s">
        <v>1488</v>
      </c>
      <c r="E185" s="9" t="s">
        <v>598</v>
      </c>
      <c r="F185" s="3">
        <v>1.5</v>
      </c>
      <c r="G185" s="3">
        <v>3.5</v>
      </c>
      <c r="H185" s="3">
        <v>2.5</v>
      </c>
      <c r="I185" s="3">
        <v>1</v>
      </c>
      <c r="J185" s="3">
        <v>3</v>
      </c>
      <c r="K185" s="3">
        <v>0</v>
      </c>
      <c r="L185" s="3">
        <v>1</v>
      </c>
      <c r="M185" s="3">
        <v>0</v>
      </c>
      <c r="N185" s="3">
        <v>0</v>
      </c>
      <c r="O185" s="3">
        <v>5</v>
      </c>
      <c r="P185" s="16">
        <v>17.5</v>
      </c>
      <c r="Q185" s="3"/>
      <c r="R185" s="8">
        <f t="shared" si="4"/>
        <v>17.5</v>
      </c>
      <c r="S185" s="5"/>
      <c r="T185" s="3"/>
      <c r="U185" s="9" t="s">
        <v>1507</v>
      </c>
      <c r="V185" s="35"/>
      <c r="W185" s="35"/>
    </row>
    <row r="186" spans="1:23" ht="30">
      <c r="A186" s="8" t="s">
        <v>28</v>
      </c>
      <c r="B186" s="3">
        <v>180</v>
      </c>
      <c r="C186" s="11" t="s">
        <v>1520</v>
      </c>
      <c r="D186" s="8" t="s">
        <v>1488</v>
      </c>
      <c r="E186" s="9" t="s">
        <v>598</v>
      </c>
      <c r="F186" s="3">
        <v>0</v>
      </c>
      <c r="G186" s="3">
        <v>1.5</v>
      </c>
      <c r="H186" s="3">
        <v>3</v>
      </c>
      <c r="I186" s="3">
        <v>1</v>
      </c>
      <c r="J186" s="3">
        <v>0</v>
      </c>
      <c r="K186" s="3">
        <v>8</v>
      </c>
      <c r="L186" s="3">
        <v>0</v>
      </c>
      <c r="M186" s="3">
        <v>0</v>
      </c>
      <c r="N186" s="3">
        <v>0</v>
      </c>
      <c r="O186" s="3">
        <v>4</v>
      </c>
      <c r="P186" s="16">
        <v>17.5</v>
      </c>
      <c r="Q186" s="3"/>
      <c r="R186" s="8">
        <f t="shared" si="4"/>
        <v>17.5</v>
      </c>
      <c r="S186" s="5"/>
      <c r="T186" s="3"/>
      <c r="U186" s="9" t="s">
        <v>1507</v>
      </c>
      <c r="V186" s="35"/>
      <c r="W186" s="35"/>
    </row>
    <row r="187" spans="1:23" ht="30">
      <c r="A187" s="8" t="s">
        <v>28</v>
      </c>
      <c r="B187" s="8">
        <v>181</v>
      </c>
      <c r="C187" s="11" t="s">
        <v>1684</v>
      </c>
      <c r="D187" s="8" t="s">
        <v>1682</v>
      </c>
      <c r="E187" s="9" t="s">
        <v>179</v>
      </c>
      <c r="F187" s="9">
        <v>0</v>
      </c>
      <c r="G187" s="9">
        <v>1.5</v>
      </c>
      <c r="H187" s="9">
        <v>2</v>
      </c>
      <c r="I187" s="9">
        <v>2</v>
      </c>
      <c r="J187" s="9">
        <v>3</v>
      </c>
      <c r="K187" s="9">
        <v>0</v>
      </c>
      <c r="L187" s="9">
        <v>3</v>
      </c>
      <c r="M187" s="9">
        <v>0</v>
      </c>
      <c r="N187" s="9">
        <v>2</v>
      </c>
      <c r="O187" s="9">
        <v>4</v>
      </c>
      <c r="P187" s="10">
        <v>17.5</v>
      </c>
      <c r="Q187" s="9"/>
      <c r="R187" s="8">
        <f t="shared" si="4"/>
        <v>17.5</v>
      </c>
      <c r="S187" s="5"/>
      <c r="T187" s="9"/>
      <c r="U187" s="9" t="s">
        <v>1683</v>
      </c>
      <c r="V187" s="35"/>
      <c r="W187" s="35"/>
    </row>
    <row r="188" spans="1:23" ht="30">
      <c r="A188" s="8" t="s">
        <v>28</v>
      </c>
      <c r="B188" s="3">
        <v>182</v>
      </c>
      <c r="C188" s="11" t="s">
        <v>1719</v>
      </c>
      <c r="D188" s="8" t="s">
        <v>1682</v>
      </c>
      <c r="E188" s="9" t="s">
        <v>1143</v>
      </c>
      <c r="F188" s="9">
        <v>0</v>
      </c>
      <c r="G188" s="9">
        <v>2</v>
      </c>
      <c r="H188" s="9">
        <v>3.5</v>
      </c>
      <c r="I188" s="9">
        <v>0</v>
      </c>
      <c r="J188" s="9">
        <v>3</v>
      </c>
      <c r="K188" s="9">
        <v>0</v>
      </c>
      <c r="L188" s="9">
        <v>0</v>
      </c>
      <c r="M188" s="9">
        <v>0</v>
      </c>
      <c r="N188" s="9">
        <v>4</v>
      </c>
      <c r="O188" s="9">
        <v>5</v>
      </c>
      <c r="P188" s="9">
        <v>17.5</v>
      </c>
      <c r="Q188" s="9"/>
      <c r="R188" s="8">
        <f t="shared" si="4"/>
        <v>17.5</v>
      </c>
      <c r="S188" s="5"/>
      <c r="T188" s="9"/>
      <c r="U188" s="9" t="s">
        <v>1702</v>
      </c>
      <c r="V188" s="35"/>
      <c r="W188" s="35"/>
    </row>
    <row r="189" spans="1:23" ht="30">
      <c r="A189" s="8" t="s">
        <v>28</v>
      </c>
      <c r="B189" s="8">
        <v>183</v>
      </c>
      <c r="C189" s="9" t="s">
        <v>1904</v>
      </c>
      <c r="D189" s="9" t="s">
        <v>1901</v>
      </c>
      <c r="E189" s="9" t="s">
        <v>235</v>
      </c>
      <c r="F189" s="9">
        <v>0</v>
      </c>
      <c r="G189" s="9">
        <v>1.5</v>
      </c>
      <c r="H189" s="9">
        <v>2.5</v>
      </c>
      <c r="I189" s="9">
        <v>2</v>
      </c>
      <c r="J189" s="9">
        <v>2</v>
      </c>
      <c r="K189" s="9">
        <v>0</v>
      </c>
      <c r="L189" s="9">
        <v>5</v>
      </c>
      <c r="M189" s="9">
        <v>0</v>
      </c>
      <c r="N189" s="9">
        <v>0</v>
      </c>
      <c r="O189" s="9">
        <v>4.5</v>
      </c>
      <c r="P189" s="9">
        <v>17.5</v>
      </c>
      <c r="Q189" s="9"/>
      <c r="R189" s="8">
        <f t="shared" si="4"/>
        <v>17.5</v>
      </c>
      <c r="S189" s="5"/>
      <c r="T189" s="9"/>
      <c r="U189" s="9" t="s">
        <v>1903</v>
      </c>
      <c r="V189" s="35"/>
      <c r="W189" s="35"/>
    </row>
    <row r="190" spans="1:23" ht="30">
      <c r="A190" s="8" t="s">
        <v>28</v>
      </c>
      <c r="B190" s="3">
        <v>184</v>
      </c>
      <c r="C190" s="11" t="s">
        <v>1984</v>
      </c>
      <c r="D190" s="8" t="s">
        <v>1985</v>
      </c>
      <c r="E190" s="9" t="s">
        <v>179</v>
      </c>
      <c r="F190" s="9">
        <v>0</v>
      </c>
      <c r="G190" s="9">
        <v>3.5</v>
      </c>
      <c r="H190" s="9">
        <v>0</v>
      </c>
      <c r="I190" s="9">
        <v>0</v>
      </c>
      <c r="J190" s="9">
        <v>3</v>
      </c>
      <c r="K190" s="9">
        <v>0</v>
      </c>
      <c r="L190" s="9">
        <v>2</v>
      </c>
      <c r="M190" s="9">
        <v>2</v>
      </c>
      <c r="N190" s="9">
        <v>1</v>
      </c>
      <c r="O190" s="9">
        <v>6</v>
      </c>
      <c r="P190" s="10">
        <f>SUM(G190,J190,L190,M190,N190,O190)</f>
        <v>17.5</v>
      </c>
      <c r="Q190" s="10"/>
      <c r="R190" s="8">
        <f t="shared" si="4"/>
        <v>17.5</v>
      </c>
      <c r="S190" s="5"/>
      <c r="T190" s="8"/>
      <c r="U190" s="9" t="s">
        <v>1986</v>
      </c>
      <c r="V190" s="35"/>
      <c r="W190" s="35"/>
    </row>
    <row r="191" spans="1:23" ht="30">
      <c r="A191" s="92" t="s">
        <v>28</v>
      </c>
      <c r="B191" s="8">
        <v>185</v>
      </c>
      <c r="C191" s="94" t="s">
        <v>2141</v>
      </c>
      <c r="D191" s="92" t="s">
        <v>2117</v>
      </c>
      <c r="E191" s="97" t="s">
        <v>235</v>
      </c>
      <c r="F191" s="97">
        <v>0.5</v>
      </c>
      <c r="G191" s="97">
        <v>0</v>
      </c>
      <c r="H191" s="97">
        <v>2</v>
      </c>
      <c r="I191" s="97">
        <v>0</v>
      </c>
      <c r="J191" s="97">
        <v>4</v>
      </c>
      <c r="K191" s="97">
        <v>0</v>
      </c>
      <c r="L191" s="97">
        <v>0</v>
      </c>
      <c r="M191" s="97">
        <v>3</v>
      </c>
      <c r="N191" s="97">
        <v>4</v>
      </c>
      <c r="O191" s="97">
        <v>4</v>
      </c>
      <c r="P191" s="97">
        <v>17.5</v>
      </c>
      <c r="Q191" s="100"/>
      <c r="R191" s="8">
        <f t="shared" si="4"/>
        <v>17.5</v>
      </c>
      <c r="S191" s="100"/>
      <c r="T191" s="100"/>
      <c r="U191" s="93" t="s">
        <v>2140</v>
      </c>
      <c r="V191" s="35"/>
      <c r="W191" s="35"/>
    </row>
    <row r="192" spans="1:23" ht="30">
      <c r="A192" s="8" t="s">
        <v>28</v>
      </c>
      <c r="B192" s="3">
        <v>186</v>
      </c>
      <c r="C192" s="11" t="s">
        <v>582</v>
      </c>
      <c r="D192" s="8" t="s">
        <v>578</v>
      </c>
      <c r="E192" s="9" t="s">
        <v>516</v>
      </c>
      <c r="F192" s="9">
        <v>0</v>
      </c>
      <c r="G192" s="9">
        <v>2.7</v>
      </c>
      <c r="H192" s="9">
        <v>3.7</v>
      </c>
      <c r="I192" s="9">
        <v>0</v>
      </c>
      <c r="J192" s="9">
        <v>2</v>
      </c>
      <c r="K192" s="9">
        <v>0</v>
      </c>
      <c r="L192" s="9">
        <v>3</v>
      </c>
      <c r="M192" s="9">
        <v>0</v>
      </c>
      <c r="N192" s="9">
        <v>1</v>
      </c>
      <c r="O192" s="9">
        <v>5</v>
      </c>
      <c r="P192" s="9">
        <v>17.399999999999999</v>
      </c>
      <c r="Q192" s="9"/>
      <c r="R192" s="8">
        <f t="shared" si="4"/>
        <v>17.399999999999999</v>
      </c>
      <c r="S192" s="5"/>
      <c r="T192" s="9"/>
      <c r="U192" s="9" t="s">
        <v>579</v>
      </c>
      <c r="V192" s="35"/>
      <c r="W192" s="35"/>
    </row>
    <row r="193" spans="1:23" ht="30">
      <c r="A193" s="8" t="s">
        <v>28</v>
      </c>
      <c r="B193" s="8">
        <v>187</v>
      </c>
      <c r="C193" s="4" t="s">
        <v>238</v>
      </c>
      <c r="D193" s="8" t="s">
        <v>230</v>
      </c>
      <c r="E193" s="8" t="s">
        <v>235</v>
      </c>
      <c r="F193" s="4">
        <v>1</v>
      </c>
      <c r="G193" s="4">
        <v>3</v>
      </c>
      <c r="H193" s="4">
        <v>3.5</v>
      </c>
      <c r="I193" s="4">
        <v>0</v>
      </c>
      <c r="J193" s="4">
        <v>3</v>
      </c>
      <c r="K193" s="4">
        <v>1</v>
      </c>
      <c r="L193" s="4">
        <v>1</v>
      </c>
      <c r="M193" s="4">
        <v>0</v>
      </c>
      <c r="N193" s="4">
        <v>1</v>
      </c>
      <c r="O193" s="4">
        <v>3.5</v>
      </c>
      <c r="P193" s="4">
        <f>SUM(F193:O193)</f>
        <v>17</v>
      </c>
      <c r="Q193" s="4"/>
      <c r="R193" s="8">
        <f t="shared" si="4"/>
        <v>17</v>
      </c>
      <c r="S193" s="5"/>
      <c r="T193" s="4"/>
      <c r="U193" s="8" t="s">
        <v>236</v>
      </c>
      <c r="V193" s="35"/>
      <c r="W193" s="35"/>
    </row>
    <row r="194" spans="1:23" ht="30">
      <c r="A194" s="8" t="s">
        <v>28</v>
      </c>
      <c r="B194" s="3">
        <v>188</v>
      </c>
      <c r="C194" s="9" t="s">
        <v>279</v>
      </c>
      <c r="D194" s="24" t="s">
        <v>277</v>
      </c>
      <c r="E194" s="9" t="s">
        <v>235</v>
      </c>
      <c r="F194" s="3">
        <v>1</v>
      </c>
      <c r="G194" s="3">
        <v>0</v>
      </c>
      <c r="H194" s="3">
        <v>4</v>
      </c>
      <c r="I194" s="3">
        <v>0</v>
      </c>
      <c r="J194" s="3">
        <v>3</v>
      </c>
      <c r="K194" s="3">
        <v>0</v>
      </c>
      <c r="L194" s="3">
        <v>0</v>
      </c>
      <c r="M194" s="3">
        <v>0</v>
      </c>
      <c r="N194" s="3">
        <v>4</v>
      </c>
      <c r="O194" s="3">
        <v>5</v>
      </c>
      <c r="P194" s="25">
        <v>17</v>
      </c>
      <c r="Q194" s="3"/>
      <c r="R194" s="8">
        <f t="shared" si="4"/>
        <v>17</v>
      </c>
      <c r="S194" s="5"/>
      <c r="T194" s="3"/>
      <c r="U194" s="9" t="s">
        <v>278</v>
      </c>
      <c r="V194" s="35"/>
      <c r="W194" s="35"/>
    </row>
    <row r="195" spans="1:23" ht="45">
      <c r="A195" s="8" t="s">
        <v>28</v>
      </c>
      <c r="B195" s="8">
        <v>189</v>
      </c>
      <c r="C195" s="11" t="s">
        <v>453</v>
      </c>
      <c r="D195" s="8" t="s">
        <v>451</v>
      </c>
      <c r="E195" s="9">
        <v>5</v>
      </c>
      <c r="F195" s="9">
        <v>1</v>
      </c>
      <c r="G195" s="9">
        <v>2</v>
      </c>
      <c r="H195" s="9">
        <v>3</v>
      </c>
      <c r="I195" s="9">
        <v>0</v>
      </c>
      <c r="J195" s="9">
        <v>2</v>
      </c>
      <c r="K195" s="9">
        <v>0</v>
      </c>
      <c r="L195" s="9">
        <v>4</v>
      </c>
      <c r="M195" s="9">
        <v>0</v>
      </c>
      <c r="N195" s="9">
        <v>0</v>
      </c>
      <c r="O195" s="9">
        <v>5</v>
      </c>
      <c r="P195" s="10">
        <f>SUM(F195:O195)</f>
        <v>17</v>
      </c>
      <c r="Q195" s="9"/>
      <c r="R195" s="8">
        <f t="shared" si="4"/>
        <v>17</v>
      </c>
      <c r="S195" s="5"/>
      <c r="T195" s="9"/>
      <c r="U195" s="9" t="s">
        <v>452</v>
      </c>
      <c r="V195" s="35"/>
      <c r="W195" s="35"/>
    </row>
    <row r="196" spans="1:23" ht="30">
      <c r="A196" s="8" t="s">
        <v>28</v>
      </c>
      <c r="B196" s="3">
        <v>190</v>
      </c>
      <c r="C196" s="11" t="s">
        <v>596</v>
      </c>
      <c r="D196" s="9" t="s">
        <v>578</v>
      </c>
      <c r="E196" s="9" t="s">
        <v>235</v>
      </c>
      <c r="F196" s="9">
        <v>0</v>
      </c>
      <c r="G196" s="9">
        <v>0</v>
      </c>
      <c r="H196" s="9">
        <v>1.5</v>
      </c>
      <c r="I196" s="9">
        <v>4</v>
      </c>
      <c r="J196" s="9">
        <v>3</v>
      </c>
      <c r="K196" s="9">
        <v>1</v>
      </c>
      <c r="L196" s="9">
        <v>1</v>
      </c>
      <c r="M196" s="9">
        <v>0</v>
      </c>
      <c r="N196" s="9">
        <v>2</v>
      </c>
      <c r="O196" s="9">
        <v>4.5</v>
      </c>
      <c r="P196" s="9">
        <f>SUM(F196:O196)</f>
        <v>17</v>
      </c>
      <c r="Q196" s="9"/>
      <c r="R196" s="8">
        <f t="shared" si="4"/>
        <v>17</v>
      </c>
      <c r="S196" s="5"/>
      <c r="T196" s="9"/>
      <c r="U196" s="9" t="s">
        <v>592</v>
      </c>
      <c r="V196" s="35"/>
      <c r="W196" s="35"/>
    </row>
    <row r="197" spans="1:23" ht="30">
      <c r="A197" s="8" t="s">
        <v>28</v>
      </c>
      <c r="B197" s="8">
        <v>191</v>
      </c>
      <c r="C197" s="9" t="s">
        <v>802</v>
      </c>
      <c r="D197" s="8" t="s">
        <v>797</v>
      </c>
      <c r="E197" s="8" t="s">
        <v>179</v>
      </c>
      <c r="F197" s="8">
        <v>1</v>
      </c>
      <c r="G197" s="8">
        <v>3</v>
      </c>
      <c r="H197" s="10">
        <v>0</v>
      </c>
      <c r="I197" s="9">
        <v>2</v>
      </c>
      <c r="J197" s="9">
        <v>1</v>
      </c>
      <c r="K197" s="9">
        <v>0</v>
      </c>
      <c r="L197" s="9">
        <v>2</v>
      </c>
      <c r="M197" s="9">
        <v>4</v>
      </c>
      <c r="N197" s="9">
        <v>4</v>
      </c>
      <c r="O197" s="9">
        <v>0</v>
      </c>
      <c r="P197" s="9">
        <v>17</v>
      </c>
      <c r="Q197" s="3"/>
      <c r="R197" s="8">
        <f t="shared" si="4"/>
        <v>17</v>
      </c>
      <c r="S197" s="5"/>
      <c r="T197" s="3"/>
      <c r="U197" s="8" t="s">
        <v>798</v>
      </c>
      <c r="V197" s="35"/>
      <c r="W197" s="35"/>
    </row>
    <row r="198" spans="1:23" ht="45">
      <c r="A198" s="8" t="s">
        <v>28</v>
      </c>
      <c r="B198" s="3">
        <v>192</v>
      </c>
      <c r="C198" s="36" t="s">
        <v>812</v>
      </c>
      <c r="D198" s="36" t="str">
        <f>D195</f>
        <v>СОШ п.Головановский-филиал МАОУ СОШ п.Николевский</v>
      </c>
      <c r="E198" s="8" t="s">
        <v>179</v>
      </c>
      <c r="F198" s="10">
        <v>2</v>
      </c>
      <c r="G198" s="10">
        <v>1</v>
      </c>
      <c r="H198" s="10">
        <v>1</v>
      </c>
      <c r="I198" s="8">
        <v>1</v>
      </c>
      <c r="J198" s="36">
        <v>2</v>
      </c>
      <c r="K198" s="36">
        <v>2</v>
      </c>
      <c r="L198" s="8">
        <v>2</v>
      </c>
      <c r="M198" s="21">
        <v>2</v>
      </c>
      <c r="N198" s="9">
        <v>2</v>
      </c>
      <c r="O198" s="9">
        <v>2</v>
      </c>
      <c r="P198" s="9">
        <f>SUM(F198:O198)</f>
        <v>17</v>
      </c>
      <c r="Q198" s="3"/>
      <c r="R198" s="8">
        <f t="shared" si="4"/>
        <v>17</v>
      </c>
      <c r="S198" s="5"/>
      <c r="T198" s="3"/>
      <c r="U198" s="36" t="s">
        <v>798</v>
      </c>
      <c r="V198" s="35"/>
      <c r="W198" s="35"/>
    </row>
    <row r="199" spans="1:23" ht="30">
      <c r="A199" s="8" t="s">
        <v>28</v>
      </c>
      <c r="B199" s="8">
        <v>193</v>
      </c>
      <c r="C199" s="9" t="s">
        <v>823</v>
      </c>
      <c r="D199" s="36" t="str">
        <f>D196</f>
        <v>МАОУ Гимназия 1 им. Д.З.Тарасова</v>
      </c>
      <c r="E199" s="8" t="s">
        <v>235</v>
      </c>
      <c r="F199" s="3">
        <v>1.5</v>
      </c>
      <c r="G199" s="3">
        <v>2.5</v>
      </c>
      <c r="H199" s="3">
        <v>0</v>
      </c>
      <c r="I199" s="3">
        <v>0</v>
      </c>
      <c r="J199" s="3">
        <v>1.5</v>
      </c>
      <c r="K199" s="3">
        <v>2</v>
      </c>
      <c r="L199" s="3">
        <v>0</v>
      </c>
      <c r="M199" s="3">
        <v>3</v>
      </c>
      <c r="N199" s="3">
        <v>2</v>
      </c>
      <c r="O199" s="3">
        <v>4.5</v>
      </c>
      <c r="P199" s="3">
        <v>17</v>
      </c>
      <c r="Q199" s="3"/>
      <c r="R199" s="8">
        <f t="shared" si="4"/>
        <v>17</v>
      </c>
      <c r="S199" s="5"/>
      <c r="T199" s="3"/>
      <c r="U199" s="36" t="s">
        <v>814</v>
      </c>
      <c r="V199" s="35"/>
      <c r="W199" s="35"/>
    </row>
    <row r="200" spans="1:23" ht="30">
      <c r="A200" s="8" t="s">
        <v>28</v>
      </c>
      <c r="B200" s="3">
        <v>194</v>
      </c>
      <c r="C200" s="8" t="s">
        <v>826</v>
      </c>
      <c r="D200" s="36" t="str">
        <f>D197</f>
        <v>МАОУ СОШ №2</v>
      </c>
      <c r="E200" s="8" t="s">
        <v>235</v>
      </c>
      <c r="F200" s="3">
        <v>1.5</v>
      </c>
      <c r="G200" s="3">
        <v>0</v>
      </c>
      <c r="H200" s="3">
        <v>2.5</v>
      </c>
      <c r="I200" s="3">
        <v>1</v>
      </c>
      <c r="J200" s="3">
        <v>3</v>
      </c>
      <c r="K200" s="3">
        <v>2</v>
      </c>
      <c r="L200" s="3">
        <v>0</v>
      </c>
      <c r="M200" s="3">
        <v>3</v>
      </c>
      <c r="N200" s="3">
        <v>2</v>
      </c>
      <c r="O200" s="3">
        <v>2</v>
      </c>
      <c r="P200" s="3">
        <v>17</v>
      </c>
      <c r="Q200" s="3"/>
      <c r="R200" s="8">
        <f t="shared" si="4"/>
        <v>17</v>
      </c>
      <c r="S200" s="5"/>
      <c r="T200" s="3"/>
      <c r="U200" s="36" t="s">
        <v>814</v>
      </c>
      <c r="V200" s="35"/>
      <c r="W200" s="35"/>
    </row>
    <row r="201" spans="1:23" ht="30">
      <c r="A201" s="8" t="s">
        <v>28</v>
      </c>
      <c r="B201" s="8">
        <v>195</v>
      </c>
      <c r="C201" s="9" t="s">
        <v>1145</v>
      </c>
      <c r="D201" s="9" t="s">
        <v>1130</v>
      </c>
      <c r="E201" s="9" t="s">
        <v>1143</v>
      </c>
      <c r="F201" s="9">
        <v>0</v>
      </c>
      <c r="G201" s="9">
        <v>0</v>
      </c>
      <c r="H201" s="9">
        <v>3</v>
      </c>
      <c r="I201" s="9">
        <v>1</v>
      </c>
      <c r="J201" s="9">
        <v>5</v>
      </c>
      <c r="K201" s="9">
        <v>0</v>
      </c>
      <c r="L201" s="9">
        <v>3</v>
      </c>
      <c r="M201" s="9">
        <v>0</v>
      </c>
      <c r="N201" s="9">
        <v>1</v>
      </c>
      <c r="O201" s="9">
        <v>4</v>
      </c>
      <c r="P201" s="9">
        <v>17</v>
      </c>
      <c r="Q201" s="9"/>
      <c r="R201" s="8">
        <f t="shared" si="4"/>
        <v>17</v>
      </c>
      <c r="S201" s="5"/>
      <c r="T201" s="9"/>
      <c r="U201" s="9" t="s">
        <v>1144</v>
      </c>
      <c r="V201" s="35"/>
      <c r="W201" s="35"/>
    </row>
    <row r="202" spans="1:23" ht="30">
      <c r="A202" s="8" t="s">
        <v>28</v>
      </c>
      <c r="B202" s="3">
        <v>196</v>
      </c>
      <c r="C202" s="9" t="s">
        <v>1146</v>
      </c>
      <c r="D202" s="9" t="s">
        <v>1130</v>
      </c>
      <c r="E202" s="9" t="s">
        <v>1147</v>
      </c>
      <c r="F202" s="9">
        <v>0</v>
      </c>
      <c r="G202" s="9">
        <v>0</v>
      </c>
      <c r="H202" s="9">
        <v>3</v>
      </c>
      <c r="I202" s="9">
        <v>0</v>
      </c>
      <c r="J202" s="9">
        <v>5</v>
      </c>
      <c r="K202" s="9">
        <v>0</v>
      </c>
      <c r="L202" s="9">
        <v>0</v>
      </c>
      <c r="M202" s="9">
        <v>0</v>
      </c>
      <c r="N202" s="9">
        <v>4</v>
      </c>
      <c r="O202" s="9">
        <v>5</v>
      </c>
      <c r="P202" s="9">
        <v>17</v>
      </c>
      <c r="Q202" s="9"/>
      <c r="R202" s="8">
        <f t="shared" si="4"/>
        <v>17</v>
      </c>
      <c r="S202" s="5"/>
      <c r="T202" s="9"/>
      <c r="U202" s="9" t="s">
        <v>1141</v>
      </c>
      <c r="V202" s="35"/>
      <c r="W202" s="35"/>
    </row>
    <row r="203" spans="1:23" ht="30">
      <c r="A203" s="8" t="s">
        <v>28</v>
      </c>
      <c r="B203" s="8">
        <v>197</v>
      </c>
      <c r="C203" s="11" t="s">
        <v>1245</v>
      </c>
      <c r="D203" s="8" t="s">
        <v>1241</v>
      </c>
      <c r="E203" s="9" t="s">
        <v>516</v>
      </c>
      <c r="F203" s="3">
        <v>0</v>
      </c>
      <c r="G203" s="3">
        <v>0</v>
      </c>
      <c r="H203" s="3">
        <v>3</v>
      </c>
      <c r="I203" s="3">
        <v>0</v>
      </c>
      <c r="J203" s="3">
        <v>2</v>
      </c>
      <c r="K203" s="3">
        <v>0</v>
      </c>
      <c r="L203" s="3">
        <v>3</v>
      </c>
      <c r="M203" s="3">
        <v>0</v>
      </c>
      <c r="N203" s="3">
        <v>4</v>
      </c>
      <c r="O203" s="3">
        <v>5</v>
      </c>
      <c r="P203" s="16">
        <f>SUM(F203:O203)</f>
        <v>17</v>
      </c>
      <c r="Q203" s="3"/>
      <c r="R203" s="8">
        <f t="shared" si="4"/>
        <v>17</v>
      </c>
      <c r="S203" s="5"/>
      <c r="T203" s="3"/>
      <c r="U203" s="9" t="s">
        <v>1242</v>
      </c>
      <c r="V203" s="35"/>
      <c r="W203" s="35"/>
    </row>
    <row r="204" spans="1:23" ht="30">
      <c r="A204" s="8" t="s">
        <v>28</v>
      </c>
      <c r="B204" s="3">
        <v>198</v>
      </c>
      <c r="C204" s="11" t="s">
        <v>1704</v>
      </c>
      <c r="D204" s="8" t="s">
        <v>1682</v>
      </c>
      <c r="E204" s="9" t="s">
        <v>598</v>
      </c>
      <c r="F204" s="9">
        <v>0</v>
      </c>
      <c r="G204" s="9">
        <v>2.5</v>
      </c>
      <c r="H204" s="9">
        <v>1.5</v>
      </c>
      <c r="I204" s="9">
        <v>2</v>
      </c>
      <c r="J204" s="9">
        <v>5</v>
      </c>
      <c r="K204" s="9">
        <v>1</v>
      </c>
      <c r="L204" s="9">
        <v>0</v>
      </c>
      <c r="M204" s="9">
        <v>0</v>
      </c>
      <c r="N204" s="9">
        <v>0</v>
      </c>
      <c r="O204" s="9">
        <v>5</v>
      </c>
      <c r="P204" s="9">
        <v>17</v>
      </c>
      <c r="Q204" s="9"/>
      <c r="R204" s="8">
        <f t="shared" si="4"/>
        <v>17</v>
      </c>
      <c r="S204" s="5"/>
      <c r="T204" s="9"/>
      <c r="U204" s="9" t="s">
        <v>1702</v>
      </c>
      <c r="V204" s="35"/>
      <c r="W204" s="35"/>
    </row>
    <row r="205" spans="1:23" ht="30">
      <c r="A205" s="8" t="s">
        <v>28</v>
      </c>
      <c r="B205" s="8">
        <v>199</v>
      </c>
      <c r="C205" s="9" t="s">
        <v>1900</v>
      </c>
      <c r="D205" s="9" t="s">
        <v>1901</v>
      </c>
      <c r="E205" s="9" t="s">
        <v>179</v>
      </c>
      <c r="F205" s="9">
        <v>1.5</v>
      </c>
      <c r="G205" s="9">
        <v>4</v>
      </c>
      <c r="H205" s="9">
        <v>3</v>
      </c>
      <c r="I205" s="9">
        <v>0</v>
      </c>
      <c r="J205" s="9">
        <v>3</v>
      </c>
      <c r="K205" s="9">
        <v>0</v>
      </c>
      <c r="L205" s="9">
        <v>1</v>
      </c>
      <c r="M205" s="9">
        <v>0</v>
      </c>
      <c r="N205" s="9">
        <v>0</v>
      </c>
      <c r="O205" s="9">
        <v>4.5</v>
      </c>
      <c r="P205" s="9">
        <v>17</v>
      </c>
      <c r="Q205" s="9"/>
      <c r="R205" s="8">
        <f t="shared" si="4"/>
        <v>17</v>
      </c>
      <c r="S205" s="5"/>
      <c r="T205" s="9"/>
      <c r="U205" s="9" t="s">
        <v>1898</v>
      </c>
      <c r="V205" s="35"/>
      <c r="W205" s="35"/>
    </row>
    <row r="206" spans="1:23" ht="30">
      <c r="A206" s="8" t="s">
        <v>28</v>
      </c>
      <c r="B206" s="3">
        <v>200</v>
      </c>
      <c r="C206" s="11" t="s">
        <v>589</v>
      </c>
      <c r="D206" s="8" t="s">
        <v>578</v>
      </c>
      <c r="E206" s="9" t="s">
        <v>516</v>
      </c>
      <c r="F206" s="9">
        <v>0</v>
      </c>
      <c r="G206" s="9">
        <v>2</v>
      </c>
      <c r="H206" s="9">
        <v>2.2000000000000002</v>
      </c>
      <c r="I206" s="9">
        <v>0</v>
      </c>
      <c r="J206" s="9">
        <v>4</v>
      </c>
      <c r="K206" s="9">
        <v>0</v>
      </c>
      <c r="L206" s="9">
        <v>3</v>
      </c>
      <c r="M206" s="9">
        <v>0</v>
      </c>
      <c r="N206" s="9">
        <v>1</v>
      </c>
      <c r="O206" s="9">
        <v>4.5</v>
      </c>
      <c r="P206" s="9">
        <v>16.7</v>
      </c>
      <c r="Q206" s="9"/>
      <c r="R206" s="8">
        <f t="shared" si="4"/>
        <v>16.7</v>
      </c>
      <c r="S206" s="5"/>
      <c r="T206" s="9"/>
      <c r="U206" s="9" t="s">
        <v>579</v>
      </c>
      <c r="V206" s="35"/>
      <c r="W206" s="35"/>
    </row>
    <row r="207" spans="1:23" ht="30">
      <c r="A207" s="8" t="s">
        <v>28</v>
      </c>
      <c r="B207" s="8">
        <v>201</v>
      </c>
      <c r="C207" s="9" t="s">
        <v>294</v>
      </c>
      <c r="D207" s="24" t="s">
        <v>277</v>
      </c>
      <c r="E207" s="9" t="s">
        <v>295</v>
      </c>
      <c r="F207" s="3">
        <v>1.5</v>
      </c>
      <c r="G207" s="3">
        <v>0</v>
      </c>
      <c r="H207" s="3">
        <v>3</v>
      </c>
      <c r="I207" s="3">
        <v>0</v>
      </c>
      <c r="J207" s="3">
        <v>3</v>
      </c>
      <c r="K207" s="3">
        <v>0</v>
      </c>
      <c r="L207" s="3">
        <v>0</v>
      </c>
      <c r="M207" s="3">
        <v>4</v>
      </c>
      <c r="N207" s="3">
        <v>0</v>
      </c>
      <c r="O207" s="3">
        <v>5</v>
      </c>
      <c r="P207" s="3">
        <v>16.5</v>
      </c>
      <c r="Q207" s="5"/>
      <c r="R207" s="8">
        <f t="shared" si="4"/>
        <v>16.5</v>
      </c>
      <c r="S207" s="5"/>
      <c r="T207" s="3"/>
      <c r="U207" s="27" t="s">
        <v>296</v>
      </c>
      <c r="V207" s="35"/>
      <c r="W207" s="35"/>
    </row>
    <row r="208" spans="1:23" ht="30">
      <c r="A208" s="8" t="s">
        <v>28</v>
      </c>
      <c r="B208" s="3">
        <v>202</v>
      </c>
      <c r="C208" s="9" t="s">
        <v>300</v>
      </c>
      <c r="D208" s="24" t="s">
        <v>277</v>
      </c>
      <c r="E208" s="9" t="s">
        <v>288</v>
      </c>
      <c r="F208" s="3">
        <v>1.5</v>
      </c>
      <c r="G208" s="3">
        <v>0</v>
      </c>
      <c r="H208" s="3">
        <v>2.5</v>
      </c>
      <c r="I208" s="3">
        <v>0</v>
      </c>
      <c r="J208" s="3">
        <v>2</v>
      </c>
      <c r="K208" s="3">
        <v>3</v>
      </c>
      <c r="L208" s="3">
        <v>0</v>
      </c>
      <c r="M208" s="3">
        <v>0</v>
      </c>
      <c r="N208" s="3">
        <v>2</v>
      </c>
      <c r="O208" s="3">
        <v>5.5</v>
      </c>
      <c r="P208" s="3">
        <v>16.5</v>
      </c>
      <c r="Q208" s="5"/>
      <c r="R208" s="8">
        <f t="shared" si="4"/>
        <v>16.5</v>
      </c>
      <c r="S208" s="5"/>
      <c r="T208" s="3"/>
      <c r="U208" s="27" t="s">
        <v>283</v>
      </c>
      <c r="V208" s="35"/>
      <c r="W208" s="35"/>
    </row>
    <row r="209" spans="1:23" ht="30">
      <c r="A209" s="8" t="s">
        <v>28</v>
      </c>
      <c r="B209" s="8">
        <v>203</v>
      </c>
      <c r="C209" s="38" t="s">
        <v>699</v>
      </c>
      <c r="D209" s="39" t="s">
        <v>695</v>
      </c>
      <c r="E209" s="40" t="s">
        <v>235</v>
      </c>
      <c r="F209" s="9">
        <v>1.5</v>
      </c>
      <c r="G209" s="9">
        <v>3.5</v>
      </c>
      <c r="H209" s="9">
        <v>1.5</v>
      </c>
      <c r="I209" s="9">
        <v>3</v>
      </c>
      <c r="J209" s="9">
        <v>2</v>
      </c>
      <c r="K209" s="9">
        <v>2</v>
      </c>
      <c r="L209" s="9">
        <v>3</v>
      </c>
      <c r="M209" s="9">
        <v>0</v>
      </c>
      <c r="N209" s="9">
        <v>0</v>
      </c>
      <c r="O209" s="9">
        <v>0</v>
      </c>
      <c r="P209" s="9">
        <f>SUM(F209:O209)</f>
        <v>16.5</v>
      </c>
      <c r="Q209" s="37"/>
      <c r="R209" s="8">
        <f t="shared" si="4"/>
        <v>16.5</v>
      </c>
      <c r="S209" s="5"/>
      <c r="T209" s="9"/>
      <c r="U209" s="9" t="s">
        <v>705</v>
      </c>
      <c r="V209" s="35"/>
      <c r="W209" s="35"/>
    </row>
    <row r="210" spans="1:23" ht="30">
      <c r="A210" s="8" t="s">
        <v>28</v>
      </c>
      <c r="B210" s="3">
        <v>204</v>
      </c>
      <c r="C210" s="62" t="s">
        <v>1504</v>
      </c>
      <c r="D210" s="8" t="s">
        <v>1488</v>
      </c>
      <c r="E210" s="9" t="s">
        <v>235</v>
      </c>
      <c r="F210" s="3">
        <v>0</v>
      </c>
      <c r="G210" s="3">
        <v>2.5</v>
      </c>
      <c r="H210" s="3">
        <v>3</v>
      </c>
      <c r="I210" s="3">
        <v>2</v>
      </c>
      <c r="J210" s="3">
        <v>4</v>
      </c>
      <c r="K210" s="3">
        <v>0</v>
      </c>
      <c r="L210" s="3">
        <v>0</v>
      </c>
      <c r="M210" s="3">
        <v>0</v>
      </c>
      <c r="N210" s="3">
        <v>0</v>
      </c>
      <c r="O210" s="3">
        <v>5</v>
      </c>
      <c r="P210" s="16">
        <v>16.5</v>
      </c>
      <c r="Q210" s="3"/>
      <c r="R210" s="8">
        <f t="shared" si="4"/>
        <v>16.5</v>
      </c>
      <c r="S210" s="5"/>
      <c r="T210" s="3"/>
      <c r="U210" s="9" t="s">
        <v>1489</v>
      </c>
      <c r="V210" s="35"/>
      <c r="W210" s="35"/>
    </row>
    <row r="211" spans="1:23" ht="30">
      <c r="A211" s="8" t="s">
        <v>28</v>
      </c>
      <c r="B211" s="8">
        <v>205</v>
      </c>
      <c r="C211" s="11" t="s">
        <v>588</v>
      </c>
      <c r="D211" s="8" t="s">
        <v>578</v>
      </c>
      <c r="E211" s="9" t="s">
        <v>516</v>
      </c>
      <c r="F211" s="9">
        <v>1</v>
      </c>
      <c r="G211" s="9">
        <v>3.2</v>
      </c>
      <c r="H211" s="9">
        <v>3.4</v>
      </c>
      <c r="I211" s="9">
        <v>0</v>
      </c>
      <c r="J211" s="9">
        <v>2</v>
      </c>
      <c r="K211" s="9">
        <v>0</v>
      </c>
      <c r="L211" s="9">
        <v>1</v>
      </c>
      <c r="M211" s="9">
        <v>0</v>
      </c>
      <c r="N211" s="9">
        <v>1</v>
      </c>
      <c r="O211" s="9">
        <v>4.5</v>
      </c>
      <c r="P211" s="9">
        <v>16.100000000000001</v>
      </c>
      <c r="Q211" s="9"/>
      <c r="R211" s="8">
        <f t="shared" si="4"/>
        <v>16.100000000000001</v>
      </c>
      <c r="S211" s="5"/>
      <c r="T211" s="9"/>
      <c r="U211" s="9" t="s">
        <v>579</v>
      </c>
      <c r="V211" s="35"/>
      <c r="W211" s="35"/>
    </row>
    <row r="212" spans="1:23" ht="75">
      <c r="A212" s="8" t="s">
        <v>28</v>
      </c>
      <c r="B212" s="3">
        <v>206</v>
      </c>
      <c r="C212" s="11" t="s">
        <v>66</v>
      </c>
      <c r="D212" s="8" t="s">
        <v>63</v>
      </c>
      <c r="E212" s="9">
        <v>5</v>
      </c>
      <c r="F212" s="3">
        <v>0</v>
      </c>
      <c r="G212" s="3">
        <v>0</v>
      </c>
      <c r="H212" s="3">
        <v>3</v>
      </c>
      <c r="I212" s="3">
        <v>0</v>
      </c>
      <c r="J212" s="3">
        <v>2</v>
      </c>
      <c r="K212" s="3">
        <v>1</v>
      </c>
      <c r="L212" s="3">
        <v>1</v>
      </c>
      <c r="M212" s="3">
        <v>0</v>
      </c>
      <c r="N212" s="3">
        <v>4</v>
      </c>
      <c r="O212" s="3">
        <v>5</v>
      </c>
      <c r="P212" s="16">
        <v>16</v>
      </c>
      <c r="Q212" s="3"/>
      <c r="R212" s="8">
        <f t="shared" si="4"/>
        <v>16</v>
      </c>
      <c r="S212" s="5"/>
      <c r="T212" s="3"/>
      <c r="U212" s="9" t="s">
        <v>64</v>
      </c>
      <c r="V212" s="35"/>
      <c r="W212" s="35"/>
    </row>
    <row r="213" spans="1:23" ht="30">
      <c r="A213" s="8" t="s">
        <v>28</v>
      </c>
      <c r="B213" s="8">
        <v>207</v>
      </c>
      <c r="C213" s="4" t="s">
        <v>239</v>
      </c>
      <c r="D213" s="8" t="s">
        <v>230</v>
      </c>
      <c r="E213" s="8" t="s">
        <v>235</v>
      </c>
      <c r="F213" s="4">
        <v>1</v>
      </c>
      <c r="G213" s="4">
        <v>0</v>
      </c>
      <c r="H213" s="4">
        <v>4</v>
      </c>
      <c r="I213" s="4">
        <v>0</v>
      </c>
      <c r="J213" s="4">
        <v>4</v>
      </c>
      <c r="K213" s="4">
        <v>1</v>
      </c>
      <c r="L213" s="4">
        <v>0</v>
      </c>
      <c r="M213" s="4">
        <v>0</v>
      </c>
      <c r="N213" s="4">
        <v>2</v>
      </c>
      <c r="O213" s="4">
        <v>4</v>
      </c>
      <c r="P213" s="4">
        <f>SUM(F213:O213)</f>
        <v>16</v>
      </c>
      <c r="Q213" s="4"/>
      <c r="R213" s="8">
        <f t="shared" si="4"/>
        <v>16</v>
      </c>
      <c r="S213" s="5"/>
      <c r="T213" s="4"/>
      <c r="U213" s="8" t="s">
        <v>236</v>
      </c>
      <c r="V213" s="35"/>
      <c r="W213" s="35"/>
    </row>
    <row r="214" spans="1:23" ht="30">
      <c r="A214" s="8" t="s">
        <v>28</v>
      </c>
      <c r="B214" s="3">
        <v>208</v>
      </c>
      <c r="C214" s="9" t="s">
        <v>299</v>
      </c>
      <c r="D214" s="24" t="s">
        <v>277</v>
      </c>
      <c r="E214" s="9" t="s">
        <v>282</v>
      </c>
      <c r="F214" s="3">
        <v>0</v>
      </c>
      <c r="G214" s="3">
        <v>0</v>
      </c>
      <c r="H214" s="3">
        <v>3</v>
      </c>
      <c r="I214" s="3">
        <v>0</v>
      </c>
      <c r="J214" s="3">
        <v>2</v>
      </c>
      <c r="K214" s="3">
        <v>3</v>
      </c>
      <c r="L214" s="3">
        <v>1</v>
      </c>
      <c r="M214" s="3">
        <v>0</v>
      </c>
      <c r="N214" s="3">
        <v>2</v>
      </c>
      <c r="O214" s="3">
        <v>5</v>
      </c>
      <c r="P214" s="3">
        <v>16</v>
      </c>
      <c r="Q214" s="5"/>
      <c r="R214" s="8">
        <f t="shared" si="4"/>
        <v>16</v>
      </c>
      <c r="S214" s="5"/>
      <c r="T214" s="3"/>
      <c r="U214" s="27" t="s">
        <v>283</v>
      </c>
      <c r="V214" s="35"/>
      <c r="W214" s="35"/>
    </row>
    <row r="215" spans="1:23" ht="45">
      <c r="A215" s="8" t="s">
        <v>28</v>
      </c>
      <c r="B215" s="8">
        <v>209</v>
      </c>
      <c r="C215" s="11" t="s">
        <v>454</v>
      </c>
      <c r="D215" s="8" t="s">
        <v>451</v>
      </c>
      <c r="E215" s="9">
        <v>5</v>
      </c>
      <c r="F215" s="9">
        <v>1</v>
      </c>
      <c r="G215" s="9">
        <v>1</v>
      </c>
      <c r="H215" s="9">
        <v>2.5</v>
      </c>
      <c r="I215" s="9">
        <v>0</v>
      </c>
      <c r="J215" s="9">
        <v>5</v>
      </c>
      <c r="K215" s="9">
        <v>0</v>
      </c>
      <c r="L215" s="9">
        <v>1</v>
      </c>
      <c r="M215" s="9">
        <v>1</v>
      </c>
      <c r="N215" s="9">
        <v>0</v>
      </c>
      <c r="O215" s="9">
        <v>4.5</v>
      </c>
      <c r="P215" s="10">
        <v>16</v>
      </c>
      <c r="Q215" s="9"/>
      <c r="R215" s="8">
        <f t="shared" si="4"/>
        <v>16</v>
      </c>
      <c r="S215" s="5"/>
      <c r="T215" s="9"/>
      <c r="U215" s="9" t="s">
        <v>452</v>
      </c>
      <c r="V215" s="35"/>
      <c r="W215" s="35"/>
    </row>
    <row r="216" spans="1:23" ht="30">
      <c r="A216" s="8" t="s">
        <v>28</v>
      </c>
      <c r="B216" s="3">
        <v>210</v>
      </c>
      <c r="C216" s="9" t="s">
        <v>816</v>
      </c>
      <c r="D216" s="36" t="str">
        <f>D213</f>
        <v>МАОУ СОШ № 7</v>
      </c>
      <c r="E216" s="8" t="s">
        <v>235</v>
      </c>
      <c r="F216" s="3">
        <v>1</v>
      </c>
      <c r="G216" s="3">
        <v>1</v>
      </c>
      <c r="H216" s="3">
        <v>3</v>
      </c>
      <c r="I216" s="3">
        <v>1</v>
      </c>
      <c r="J216" s="3">
        <v>2</v>
      </c>
      <c r="K216" s="3">
        <v>1</v>
      </c>
      <c r="L216" s="3">
        <v>1</v>
      </c>
      <c r="M216" s="3">
        <v>2</v>
      </c>
      <c r="N216" s="3">
        <v>2</v>
      </c>
      <c r="O216" s="3">
        <v>2</v>
      </c>
      <c r="P216" s="3">
        <v>16</v>
      </c>
      <c r="Q216" s="3"/>
      <c r="R216" s="8">
        <f t="shared" si="4"/>
        <v>16</v>
      </c>
      <c r="S216" s="5"/>
      <c r="T216" s="3"/>
      <c r="U216" s="36" t="s">
        <v>814</v>
      </c>
      <c r="V216" s="35"/>
      <c r="W216" s="35"/>
    </row>
    <row r="217" spans="1:23" ht="30">
      <c r="A217" s="8" t="s">
        <v>28</v>
      </c>
      <c r="B217" s="8">
        <v>211</v>
      </c>
      <c r="C217" s="9" t="s">
        <v>817</v>
      </c>
      <c r="D217" s="36" t="str">
        <f>D214</f>
        <v>МАОУ СОШ 27</v>
      </c>
      <c r="E217" s="8" t="s">
        <v>235</v>
      </c>
      <c r="F217" s="3">
        <v>1</v>
      </c>
      <c r="G217" s="3">
        <v>1</v>
      </c>
      <c r="H217" s="3">
        <v>3</v>
      </c>
      <c r="I217" s="3">
        <v>1</v>
      </c>
      <c r="J217" s="3">
        <v>4</v>
      </c>
      <c r="K217" s="3">
        <v>1</v>
      </c>
      <c r="L217" s="3">
        <v>2</v>
      </c>
      <c r="M217" s="3">
        <v>1</v>
      </c>
      <c r="N217" s="3">
        <v>1</v>
      </c>
      <c r="O217" s="3">
        <v>1</v>
      </c>
      <c r="P217" s="3">
        <v>16</v>
      </c>
      <c r="Q217" s="3"/>
      <c r="R217" s="8">
        <f t="shared" si="4"/>
        <v>16</v>
      </c>
      <c r="S217" s="5"/>
      <c r="T217" s="3"/>
      <c r="U217" s="36" t="s">
        <v>814</v>
      </c>
      <c r="V217" s="35"/>
      <c r="W217" s="35"/>
    </row>
    <row r="218" spans="1:23" ht="45">
      <c r="A218" s="8" t="s">
        <v>28</v>
      </c>
      <c r="B218" s="3">
        <v>212</v>
      </c>
      <c r="C218" s="9" t="s">
        <v>828</v>
      </c>
      <c r="D218" s="36" t="str">
        <f>D215</f>
        <v>СОШ п.Головановский-филиал МАОУ СОШ п.Николевский</v>
      </c>
      <c r="E218" s="8" t="s">
        <v>235</v>
      </c>
      <c r="F218" s="3">
        <v>1</v>
      </c>
      <c r="G218" s="3">
        <v>1</v>
      </c>
      <c r="H218" s="3">
        <v>0</v>
      </c>
      <c r="I218" s="3">
        <v>1</v>
      </c>
      <c r="J218" s="3">
        <v>3</v>
      </c>
      <c r="K218" s="3">
        <v>0</v>
      </c>
      <c r="L218" s="3">
        <v>2</v>
      </c>
      <c r="M218" s="3">
        <v>4</v>
      </c>
      <c r="N218" s="3">
        <v>2</v>
      </c>
      <c r="O218" s="3">
        <v>2</v>
      </c>
      <c r="P218" s="3">
        <v>16</v>
      </c>
      <c r="Q218" s="3"/>
      <c r="R218" s="8">
        <f t="shared" si="4"/>
        <v>16</v>
      </c>
      <c r="S218" s="5"/>
      <c r="T218" s="3"/>
      <c r="U218" s="36" t="s">
        <v>814</v>
      </c>
      <c r="V218" s="35"/>
      <c r="W218" s="35"/>
    </row>
    <row r="219" spans="1:23" ht="30">
      <c r="A219" s="8" t="s">
        <v>28</v>
      </c>
      <c r="B219" s="8">
        <v>213</v>
      </c>
      <c r="C219" s="9" t="s">
        <v>1316</v>
      </c>
      <c r="D219" s="8" t="s">
        <v>1304</v>
      </c>
      <c r="E219" s="4" t="s">
        <v>235</v>
      </c>
      <c r="F219" s="9">
        <v>0</v>
      </c>
      <c r="G219" s="9">
        <v>0</v>
      </c>
      <c r="H219" s="9">
        <v>4</v>
      </c>
      <c r="I219" s="9">
        <v>0</v>
      </c>
      <c r="J219" s="9">
        <v>2</v>
      </c>
      <c r="K219" s="9">
        <v>0</v>
      </c>
      <c r="L219" s="9">
        <v>3</v>
      </c>
      <c r="M219" s="9">
        <v>1</v>
      </c>
      <c r="N219" s="9">
        <v>0</v>
      </c>
      <c r="O219" s="9">
        <v>6</v>
      </c>
      <c r="P219" s="10">
        <v>16</v>
      </c>
      <c r="Q219" s="9"/>
      <c r="R219" s="8">
        <f t="shared" si="4"/>
        <v>16</v>
      </c>
      <c r="S219" s="5"/>
      <c r="T219" s="9"/>
      <c r="U219" s="9" t="s">
        <v>1305</v>
      </c>
      <c r="V219" s="35"/>
      <c r="W219" s="35"/>
    </row>
    <row r="220" spans="1:23" ht="30">
      <c r="A220" s="8" t="s">
        <v>28</v>
      </c>
      <c r="B220" s="3">
        <v>214</v>
      </c>
      <c r="C220" s="4" t="s">
        <v>1324</v>
      </c>
      <c r="D220" s="8" t="s">
        <v>1304</v>
      </c>
      <c r="E220" s="4" t="s">
        <v>179</v>
      </c>
      <c r="F220" s="9">
        <v>0</v>
      </c>
      <c r="G220" s="9">
        <v>2.5</v>
      </c>
      <c r="H220" s="9">
        <v>3.5</v>
      </c>
      <c r="I220" s="9">
        <v>0</v>
      </c>
      <c r="J220" s="9">
        <v>4</v>
      </c>
      <c r="K220" s="9">
        <v>0</v>
      </c>
      <c r="L220" s="9">
        <v>0</v>
      </c>
      <c r="M220" s="9">
        <v>0</v>
      </c>
      <c r="N220" s="9">
        <v>0</v>
      </c>
      <c r="O220" s="9">
        <v>6</v>
      </c>
      <c r="P220" s="10">
        <v>16</v>
      </c>
      <c r="Q220" s="9"/>
      <c r="R220" s="8">
        <f t="shared" si="4"/>
        <v>16</v>
      </c>
      <c r="S220" s="5"/>
      <c r="T220" s="9"/>
      <c r="U220" s="9" t="s">
        <v>1305</v>
      </c>
      <c r="V220" s="35"/>
      <c r="W220" s="35"/>
    </row>
    <row r="221" spans="1:23" ht="30">
      <c r="A221" s="8" t="s">
        <v>28</v>
      </c>
      <c r="B221" s="8">
        <v>215</v>
      </c>
      <c r="C221" s="11" t="s">
        <v>1522</v>
      </c>
      <c r="D221" s="8" t="s">
        <v>1488</v>
      </c>
      <c r="E221" s="9" t="s">
        <v>598</v>
      </c>
      <c r="F221" s="3">
        <v>1.5</v>
      </c>
      <c r="G221" s="3">
        <v>0</v>
      </c>
      <c r="H221" s="3">
        <v>3.5</v>
      </c>
      <c r="I221" s="3">
        <v>0</v>
      </c>
      <c r="J221" s="3">
        <v>4</v>
      </c>
      <c r="K221" s="3">
        <v>0</v>
      </c>
      <c r="L221" s="3">
        <v>1</v>
      </c>
      <c r="M221" s="3">
        <v>0</v>
      </c>
      <c r="N221" s="3">
        <v>0</v>
      </c>
      <c r="O221" s="3">
        <v>6</v>
      </c>
      <c r="P221" s="16">
        <f>SUM(F221:O221)</f>
        <v>16</v>
      </c>
      <c r="Q221" s="3"/>
      <c r="R221" s="8">
        <f t="shared" si="4"/>
        <v>16</v>
      </c>
      <c r="S221" s="5"/>
      <c r="T221" s="3"/>
      <c r="U221" s="9" t="s">
        <v>1507</v>
      </c>
      <c r="V221" s="35"/>
      <c r="W221" s="35"/>
    </row>
    <row r="222" spans="1:23" ht="30">
      <c r="A222" s="8" t="s">
        <v>28</v>
      </c>
      <c r="B222" s="3">
        <v>216</v>
      </c>
      <c r="C222" s="9" t="s">
        <v>1646</v>
      </c>
      <c r="D222" s="9" t="s">
        <v>1642</v>
      </c>
      <c r="E222" s="9" t="s">
        <v>1647</v>
      </c>
      <c r="F222" s="9">
        <v>0</v>
      </c>
      <c r="G222" s="9">
        <v>0</v>
      </c>
      <c r="H222" s="9">
        <v>3</v>
      </c>
      <c r="I222" s="9">
        <v>1</v>
      </c>
      <c r="J222" s="9">
        <v>1.5</v>
      </c>
      <c r="K222" s="9">
        <v>0</v>
      </c>
      <c r="L222" s="9">
        <v>5</v>
      </c>
      <c r="M222" s="9">
        <v>0</v>
      </c>
      <c r="N222" s="9">
        <v>0</v>
      </c>
      <c r="O222" s="9">
        <v>5.5</v>
      </c>
      <c r="P222" s="9">
        <f>SUM(F222:O222)</f>
        <v>16</v>
      </c>
      <c r="Q222" s="9"/>
      <c r="R222" s="8">
        <f t="shared" si="4"/>
        <v>16</v>
      </c>
      <c r="S222" s="5"/>
      <c r="T222" s="9"/>
      <c r="U222" s="9" t="s">
        <v>1644</v>
      </c>
      <c r="V222" s="35"/>
      <c r="W222" s="35"/>
    </row>
    <row r="223" spans="1:23" ht="30">
      <c r="A223" s="8" t="s">
        <v>28</v>
      </c>
      <c r="B223" s="8">
        <v>217</v>
      </c>
      <c r="C223" s="11" t="s">
        <v>1723</v>
      </c>
      <c r="D223" s="8" t="s">
        <v>1682</v>
      </c>
      <c r="E223" s="9" t="s">
        <v>1143</v>
      </c>
      <c r="F223" s="9">
        <v>1.5</v>
      </c>
      <c r="G223" s="9">
        <v>0</v>
      </c>
      <c r="H223" s="9">
        <v>1.5</v>
      </c>
      <c r="I223" s="9">
        <v>2</v>
      </c>
      <c r="J223" s="9">
        <v>4</v>
      </c>
      <c r="K223" s="9">
        <v>0</v>
      </c>
      <c r="L223" s="9">
        <v>0</v>
      </c>
      <c r="M223" s="9">
        <v>0</v>
      </c>
      <c r="N223" s="9">
        <v>2</v>
      </c>
      <c r="O223" s="9">
        <v>5</v>
      </c>
      <c r="P223" s="9">
        <v>16</v>
      </c>
      <c r="Q223" s="9"/>
      <c r="R223" s="8">
        <f t="shared" si="4"/>
        <v>16</v>
      </c>
      <c r="S223" s="5"/>
      <c r="T223" s="9"/>
      <c r="U223" s="9" t="s">
        <v>1702</v>
      </c>
      <c r="V223" s="35"/>
      <c r="W223" s="35"/>
    </row>
    <row r="224" spans="1:23" ht="30">
      <c r="A224" s="8" t="s">
        <v>28</v>
      </c>
      <c r="B224" s="3">
        <v>218</v>
      </c>
      <c r="C224" s="9" t="s">
        <v>1902</v>
      </c>
      <c r="D224" s="9" t="s">
        <v>1901</v>
      </c>
      <c r="E224" s="9" t="s">
        <v>235</v>
      </c>
      <c r="F224" s="9">
        <v>1.5</v>
      </c>
      <c r="G224" s="9">
        <v>3.5</v>
      </c>
      <c r="H224" s="9">
        <v>3</v>
      </c>
      <c r="I224" s="9">
        <v>0</v>
      </c>
      <c r="J224" s="9">
        <v>4</v>
      </c>
      <c r="K224" s="9">
        <v>0</v>
      </c>
      <c r="L224" s="9">
        <v>1</v>
      </c>
      <c r="M224" s="9">
        <v>0</v>
      </c>
      <c r="N224" s="9">
        <v>0</v>
      </c>
      <c r="O224" s="9">
        <v>3</v>
      </c>
      <c r="P224" s="9">
        <v>16</v>
      </c>
      <c r="Q224" s="9"/>
      <c r="R224" s="8">
        <f t="shared" si="4"/>
        <v>16</v>
      </c>
      <c r="S224" s="5"/>
      <c r="T224" s="9"/>
      <c r="U224" s="9" t="s">
        <v>1903</v>
      </c>
      <c r="V224" s="35"/>
      <c r="W224" s="35"/>
    </row>
    <row r="225" spans="1:23" ht="30">
      <c r="A225" s="8" t="s">
        <v>28</v>
      </c>
      <c r="B225" s="8">
        <v>219</v>
      </c>
      <c r="C225" s="11" t="s">
        <v>47</v>
      </c>
      <c r="D225" s="8" t="s">
        <v>30</v>
      </c>
      <c r="E225" s="9">
        <v>5</v>
      </c>
      <c r="F225" s="3">
        <v>0</v>
      </c>
      <c r="G225" s="3">
        <v>0.5</v>
      </c>
      <c r="H225" s="3">
        <v>2</v>
      </c>
      <c r="I225" s="3">
        <v>0</v>
      </c>
      <c r="J225" s="3">
        <v>3</v>
      </c>
      <c r="K225" s="3">
        <v>5</v>
      </c>
      <c r="L225" s="3">
        <v>0</v>
      </c>
      <c r="M225" s="3">
        <v>0</v>
      </c>
      <c r="N225" s="3">
        <v>0</v>
      </c>
      <c r="O225" s="3">
        <v>5</v>
      </c>
      <c r="P225" s="16">
        <v>15.5</v>
      </c>
      <c r="Q225" s="3"/>
      <c r="R225" s="8">
        <f t="shared" si="4"/>
        <v>15.5</v>
      </c>
      <c r="S225" s="5"/>
      <c r="T225" s="3"/>
      <c r="U225" s="9" t="s">
        <v>32</v>
      </c>
      <c r="V225" s="35"/>
      <c r="W225" s="35"/>
    </row>
    <row r="226" spans="1:23" ht="30">
      <c r="A226" s="8" t="s">
        <v>28</v>
      </c>
      <c r="B226" s="3">
        <v>220</v>
      </c>
      <c r="C226" s="11" t="s">
        <v>584</v>
      </c>
      <c r="D226" s="8" t="s">
        <v>578</v>
      </c>
      <c r="E226" s="9" t="s">
        <v>516</v>
      </c>
      <c r="F226" s="9">
        <v>1.5</v>
      </c>
      <c r="G226" s="9">
        <v>0</v>
      </c>
      <c r="H226" s="9">
        <v>3.5</v>
      </c>
      <c r="I226" s="9">
        <v>0</v>
      </c>
      <c r="J226" s="9">
        <v>3.5</v>
      </c>
      <c r="K226" s="9">
        <v>0</v>
      </c>
      <c r="L226" s="9">
        <v>1</v>
      </c>
      <c r="M226" s="9">
        <v>0</v>
      </c>
      <c r="N226" s="9">
        <v>0</v>
      </c>
      <c r="O226" s="9">
        <v>6</v>
      </c>
      <c r="P226" s="10">
        <v>15.5</v>
      </c>
      <c r="Q226" s="9"/>
      <c r="R226" s="8">
        <f t="shared" si="4"/>
        <v>15.5</v>
      </c>
      <c r="S226" s="5"/>
      <c r="T226" s="9"/>
      <c r="U226" s="9" t="s">
        <v>579</v>
      </c>
      <c r="V226" s="35"/>
      <c r="W226" s="35"/>
    </row>
    <row r="227" spans="1:23" ht="30">
      <c r="A227" s="8" t="s">
        <v>28</v>
      </c>
      <c r="B227" s="8">
        <v>221</v>
      </c>
      <c r="C227" s="11" t="s">
        <v>1515</v>
      </c>
      <c r="D227" s="8" t="s">
        <v>1488</v>
      </c>
      <c r="E227" s="9" t="s">
        <v>598</v>
      </c>
      <c r="F227" s="3">
        <v>1.5</v>
      </c>
      <c r="G227" s="3">
        <v>0.5</v>
      </c>
      <c r="H227" s="3">
        <v>3</v>
      </c>
      <c r="I227" s="3">
        <v>0</v>
      </c>
      <c r="J227" s="3">
        <v>1</v>
      </c>
      <c r="K227" s="3">
        <v>0</v>
      </c>
      <c r="L227" s="3">
        <v>2</v>
      </c>
      <c r="M227" s="3">
        <v>0</v>
      </c>
      <c r="N227" s="3">
        <v>2</v>
      </c>
      <c r="O227" s="3">
        <v>5.5</v>
      </c>
      <c r="P227" s="16">
        <v>15.5</v>
      </c>
      <c r="Q227" s="3"/>
      <c r="R227" s="8">
        <f t="shared" si="4"/>
        <v>15.5</v>
      </c>
      <c r="S227" s="5"/>
      <c r="T227" s="3"/>
      <c r="U227" s="9" t="s">
        <v>1507</v>
      </c>
      <c r="V227" s="35"/>
      <c r="W227" s="35"/>
    </row>
    <row r="228" spans="1:23" ht="30">
      <c r="A228" s="8" t="s">
        <v>28</v>
      </c>
      <c r="B228" s="3">
        <v>222</v>
      </c>
      <c r="C228" s="11" t="s">
        <v>1706</v>
      </c>
      <c r="D228" s="8" t="s">
        <v>1682</v>
      </c>
      <c r="E228" s="9" t="s">
        <v>598</v>
      </c>
      <c r="F228" s="9">
        <v>0</v>
      </c>
      <c r="G228" s="9">
        <v>2</v>
      </c>
      <c r="H228" s="9">
        <v>3</v>
      </c>
      <c r="I228" s="9">
        <v>2</v>
      </c>
      <c r="J228" s="9">
        <v>3</v>
      </c>
      <c r="K228" s="9">
        <v>0</v>
      </c>
      <c r="L228" s="9">
        <v>0</v>
      </c>
      <c r="M228" s="9">
        <v>0</v>
      </c>
      <c r="N228" s="9">
        <v>2</v>
      </c>
      <c r="O228" s="9">
        <v>3.5</v>
      </c>
      <c r="P228" s="9">
        <v>15.5</v>
      </c>
      <c r="Q228" s="9"/>
      <c r="R228" s="8">
        <f t="shared" ref="R228:R291" si="5">SUM(F228:O228)</f>
        <v>15.5</v>
      </c>
      <c r="S228" s="5"/>
      <c r="T228" s="9"/>
      <c r="U228" s="9" t="s">
        <v>1702</v>
      </c>
      <c r="V228" s="35"/>
      <c r="W228" s="35"/>
    </row>
    <row r="229" spans="1:23" ht="30">
      <c r="A229" s="92" t="s">
        <v>28</v>
      </c>
      <c r="B229" s="8">
        <v>223</v>
      </c>
      <c r="C229" s="94" t="s">
        <v>2144</v>
      </c>
      <c r="D229" s="92" t="s">
        <v>2117</v>
      </c>
      <c r="E229" s="97" t="s">
        <v>235</v>
      </c>
      <c r="F229" s="97">
        <v>0.5</v>
      </c>
      <c r="G229" s="97">
        <v>3</v>
      </c>
      <c r="H229" s="97">
        <v>0</v>
      </c>
      <c r="I229" s="97">
        <v>1</v>
      </c>
      <c r="J229" s="97">
        <v>4</v>
      </c>
      <c r="K229" s="97">
        <v>1</v>
      </c>
      <c r="L229" s="97">
        <v>0</v>
      </c>
      <c r="M229" s="97">
        <v>2</v>
      </c>
      <c r="N229" s="97">
        <v>0</v>
      </c>
      <c r="O229" s="97">
        <v>4</v>
      </c>
      <c r="P229" s="97">
        <v>1.5</v>
      </c>
      <c r="Q229" s="100"/>
      <c r="R229" s="8">
        <f t="shared" si="5"/>
        <v>15.5</v>
      </c>
      <c r="S229" s="100"/>
      <c r="T229" s="100"/>
      <c r="U229" s="93" t="s">
        <v>2140</v>
      </c>
      <c r="V229" s="35"/>
      <c r="W229" s="35"/>
    </row>
    <row r="230" spans="1:23" ht="30">
      <c r="A230" s="8" t="s">
        <v>28</v>
      </c>
      <c r="B230" s="3">
        <v>224</v>
      </c>
      <c r="C230" s="11" t="s">
        <v>580</v>
      </c>
      <c r="D230" s="8" t="s">
        <v>578</v>
      </c>
      <c r="E230" s="9" t="s">
        <v>516</v>
      </c>
      <c r="F230" s="9">
        <v>0</v>
      </c>
      <c r="G230" s="9">
        <v>2.4</v>
      </c>
      <c r="H230" s="9">
        <v>3.5</v>
      </c>
      <c r="I230" s="9">
        <v>0</v>
      </c>
      <c r="J230" s="9">
        <v>0</v>
      </c>
      <c r="K230" s="9">
        <v>1</v>
      </c>
      <c r="L230" s="9">
        <v>3</v>
      </c>
      <c r="M230" s="9">
        <v>0</v>
      </c>
      <c r="N230" s="9">
        <v>1</v>
      </c>
      <c r="O230" s="9">
        <v>4.5</v>
      </c>
      <c r="P230" s="10">
        <v>15.4</v>
      </c>
      <c r="Q230" s="9"/>
      <c r="R230" s="8">
        <f t="shared" si="5"/>
        <v>15.4</v>
      </c>
      <c r="S230" s="5"/>
      <c r="T230" s="9"/>
      <c r="U230" s="9" t="s">
        <v>579</v>
      </c>
      <c r="V230" s="35"/>
      <c r="W230" s="35"/>
    </row>
    <row r="231" spans="1:23" ht="30">
      <c r="A231" s="8" t="s">
        <v>28</v>
      </c>
      <c r="B231" s="8">
        <v>225</v>
      </c>
      <c r="C231" s="21" t="s">
        <v>232</v>
      </c>
      <c r="D231" s="8" t="s">
        <v>230</v>
      </c>
      <c r="E231" s="8" t="s">
        <v>179</v>
      </c>
      <c r="F231" s="10">
        <v>0</v>
      </c>
      <c r="G231" s="10">
        <v>1.5</v>
      </c>
      <c r="H231" s="10">
        <v>3.5</v>
      </c>
      <c r="I231" s="21">
        <v>0</v>
      </c>
      <c r="J231" s="21">
        <v>4</v>
      </c>
      <c r="K231" s="21">
        <v>0</v>
      </c>
      <c r="L231" s="21">
        <v>0</v>
      </c>
      <c r="M231" s="21">
        <v>0</v>
      </c>
      <c r="N231" s="21">
        <v>0</v>
      </c>
      <c r="O231" s="21">
        <v>6</v>
      </c>
      <c r="P231" s="4">
        <f>SUM(F231:O231)</f>
        <v>15</v>
      </c>
      <c r="Q231" s="21"/>
      <c r="R231" s="8">
        <f t="shared" si="5"/>
        <v>15</v>
      </c>
      <c r="S231" s="21"/>
      <c r="T231" s="21"/>
      <c r="U231" s="8" t="s">
        <v>231</v>
      </c>
      <c r="V231" s="35"/>
      <c r="W231" s="35"/>
    </row>
    <row r="232" spans="1:23" ht="30">
      <c r="A232" s="8" t="s">
        <v>28</v>
      </c>
      <c r="B232" s="3">
        <v>226</v>
      </c>
      <c r="C232" s="36" t="s">
        <v>804</v>
      </c>
      <c r="D232" s="36" t="str">
        <f>D229</f>
        <v>МАОУ Гимназия №2</v>
      </c>
      <c r="E232" s="8" t="s">
        <v>179</v>
      </c>
      <c r="F232" s="36">
        <v>1.5</v>
      </c>
      <c r="G232" s="36">
        <v>0.5</v>
      </c>
      <c r="H232" s="36">
        <v>2</v>
      </c>
      <c r="I232" s="36">
        <v>1</v>
      </c>
      <c r="J232" s="36">
        <v>2</v>
      </c>
      <c r="K232" s="9">
        <v>0</v>
      </c>
      <c r="L232" s="36">
        <v>0</v>
      </c>
      <c r="M232" s="21">
        <v>4</v>
      </c>
      <c r="N232" s="9">
        <v>2</v>
      </c>
      <c r="O232" s="9">
        <v>2</v>
      </c>
      <c r="P232" s="9">
        <v>15</v>
      </c>
      <c r="Q232" s="3"/>
      <c r="R232" s="8">
        <f t="shared" si="5"/>
        <v>15</v>
      </c>
      <c r="S232" s="3"/>
      <c r="T232" s="3"/>
      <c r="U232" s="36" t="s">
        <v>798</v>
      </c>
      <c r="V232" s="35"/>
      <c r="W232" s="35"/>
    </row>
    <row r="233" spans="1:23" ht="30">
      <c r="A233" s="8" t="s">
        <v>28</v>
      </c>
      <c r="B233" s="8">
        <v>227</v>
      </c>
      <c r="C233" s="8" t="s">
        <v>809</v>
      </c>
      <c r="D233" s="8" t="str">
        <f>D230</f>
        <v>МАОУ Гимназия 1 им. Д.З.Тарасова</v>
      </c>
      <c r="E233" s="8" t="s">
        <v>179</v>
      </c>
      <c r="F233" s="10">
        <v>2</v>
      </c>
      <c r="G233" s="10">
        <v>1</v>
      </c>
      <c r="H233" s="10">
        <v>1</v>
      </c>
      <c r="I233" s="8">
        <v>1</v>
      </c>
      <c r="J233" s="8">
        <v>0</v>
      </c>
      <c r="K233" s="36">
        <v>2</v>
      </c>
      <c r="L233" s="8">
        <v>2</v>
      </c>
      <c r="M233" s="21">
        <v>2</v>
      </c>
      <c r="N233" s="9">
        <v>2</v>
      </c>
      <c r="O233" s="9">
        <v>2</v>
      </c>
      <c r="P233" s="9">
        <v>15</v>
      </c>
      <c r="Q233" s="3"/>
      <c r="R233" s="8">
        <f t="shared" si="5"/>
        <v>15</v>
      </c>
      <c r="S233" s="3"/>
      <c r="T233" s="21"/>
      <c r="U233" s="8" t="s">
        <v>798</v>
      </c>
      <c r="V233" s="35"/>
      <c r="W233" s="35"/>
    </row>
    <row r="234" spans="1:23" ht="30">
      <c r="A234" s="8" t="s">
        <v>28</v>
      </c>
      <c r="B234" s="3">
        <v>228</v>
      </c>
      <c r="C234" s="36" t="s">
        <v>815</v>
      </c>
      <c r="D234" s="36" t="str">
        <f>D231</f>
        <v>МАОУ СОШ № 7</v>
      </c>
      <c r="E234" s="8" t="s">
        <v>235</v>
      </c>
      <c r="F234" s="3">
        <v>1</v>
      </c>
      <c r="G234" s="3">
        <v>0</v>
      </c>
      <c r="H234" s="3">
        <v>3.5</v>
      </c>
      <c r="I234" s="3">
        <v>0</v>
      </c>
      <c r="J234" s="3">
        <v>3</v>
      </c>
      <c r="K234" s="3">
        <v>0</v>
      </c>
      <c r="L234" s="3">
        <v>0</v>
      </c>
      <c r="M234" s="3">
        <v>0</v>
      </c>
      <c r="N234" s="9">
        <v>2</v>
      </c>
      <c r="O234" s="3">
        <v>5.5</v>
      </c>
      <c r="P234" s="3">
        <v>15</v>
      </c>
      <c r="Q234" s="3"/>
      <c r="R234" s="8">
        <f t="shared" si="5"/>
        <v>15</v>
      </c>
      <c r="S234" s="3"/>
      <c r="T234" s="3"/>
      <c r="U234" s="36" t="s">
        <v>814</v>
      </c>
      <c r="V234" s="35"/>
      <c r="W234" s="35"/>
    </row>
    <row r="235" spans="1:23" ht="30">
      <c r="A235" s="8" t="s">
        <v>28</v>
      </c>
      <c r="B235" s="8">
        <v>229</v>
      </c>
      <c r="C235" s="9" t="s">
        <v>1148</v>
      </c>
      <c r="D235" s="9" t="s">
        <v>1130</v>
      </c>
      <c r="E235" s="9" t="s">
        <v>1143</v>
      </c>
      <c r="F235" s="9">
        <v>0</v>
      </c>
      <c r="G235" s="9">
        <v>0</v>
      </c>
      <c r="H235" s="9">
        <v>2.5</v>
      </c>
      <c r="I235" s="9">
        <v>0</v>
      </c>
      <c r="J235" s="9">
        <v>5</v>
      </c>
      <c r="K235" s="9">
        <v>0</v>
      </c>
      <c r="L235" s="9">
        <v>2</v>
      </c>
      <c r="M235" s="9">
        <v>0</v>
      </c>
      <c r="N235" s="9">
        <v>1</v>
      </c>
      <c r="O235" s="9">
        <v>4.5</v>
      </c>
      <c r="P235" s="9">
        <v>15</v>
      </c>
      <c r="Q235" s="9"/>
      <c r="R235" s="8">
        <f t="shared" si="5"/>
        <v>15</v>
      </c>
      <c r="S235" s="9"/>
      <c r="T235" s="21"/>
      <c r="U235" s="9" t="s">
        <v>1144</v>
      </c>
      <c r="V235" s="35"/>
      <c r="W235" s="35"/>
    </row>
    <row r="236" spans="1:23" ht="30">
      <c r="A236" s="8" t="s">
        <v>28</v>
      </c>
      <c r="B236" s="3">
        <v>230</v>
      </c>
      <c r="C236" s="11" t="s">
        <v>1511</v>
      </c>
      <c r="D236" s="8" t="s">
        <v>1488</v>
      </c>
      <c r="E236" s="9" t="s">
        <v>179</v>
      </c>
      <c r="F236" s="3">
        <v>1.5</v>
      </c>
      <c r="G236" s="3">
        <v>3</v>
      </c>
      <c r="H236" s="3">
        <v>3.5</v>
      </c>
      <c r="I236" s="3">
        <v>0</v>
      </c>
      <c r="J236" s="3">
        <v>2</v>
      </c>
      <c r="K236" s="3">
        <v>0</v>
      </c>
      <c r="L236" s="3">
        <v>0</v>
      </c>
      <c r="M236" s="3">
        <v>0</v>
      </c>
      <c r="N236" s="3">
        <v>0</v>
      </c>
      <c r="O236" s="3">
        <v>5</v>
      </c>
      <c r="P236" s="16">
        <v>15</v>
      </c>
      <c r="Q236" s="3"/>
      <c r="R236" s="8">
        <f t="shared" si="5"/>
        <v>15</v>
      </c>
      <c r="S236" s="3"/>
      <c r="T236" s="3"/>
      <c r="U236" s="9" t="s">
        <v>1507</v>
      </c>
      <c r="V236" s="35"/>
      <c r="W236" s="35"/>
    </row>
    <row r="237" spans="1:23" ht="30">
      <c r="A237" s="8" t="s">
        <v>28</v>
      </c>
      <c r="B237" s="8">
        <v>231</v>
      </c>
      <c r="C237" s="11" t="s">
        <v>1525</v>
      </c>
      <c r="D237" s="8" t="s">
        <v>1488</v>
      </c>
      <c r="E237" s="9" t="s">
        <v>598</v>
      </c>
      <c r="F237" s="3">
        <v>1.5</v>
      </c>
      <c r="G237" s="3">
        <v>3</v>
      </c>
      <c r="H237" s="3">
        <v>5</v>
      </c>
      <c r="I237" s="3">
        <v>2</v>
      </c>
      <c r="J237" s="3">
        <v>0</v>
      </c>
      <c r="K237" s="3">
        <v>3.5</v>
      </c>
      <c r="L237" s="3">
        <v>0</v>
      </c>
      <c r="M237" s="3">
        <v>0</v>
      </c>
      <c r="N237" s="3">
        <v>0</v>
      </c>
      <c r="O237" s="3">
        <v>0</v>
      </c>
      <c r="P237" s="16">
        <f>SUM(F237:O237)</f>
        <v>15</v>
      </c>
      <c r="Q237" s="3"/>
      <c r="R237" s="8">
        <f t="shared" si="5"/>
        <v>15</v>
      </c>
      <c r="S237" s="3"/>
      <c r="T237" s="21"/>
      <c r="U237" s="9" t="s">
        <v>1507</v>
      </c>
      <c r="V237" s="35"/>
      <c r="W237" s="35"/>
    </row>
    <row r="238" spans="1:23" ht="30">
      <c r="A238" s="8" t="s">
        <v>28</v>
      </c>
      <c r="B238" s="3">
        <v>232</v>
      </c>
      <c r="C238" s="11" t="s">
        <v>1694</v>
      </c>
      <c r="D238" s="8" t="s">
        <v>1682</v>
      </c>
      <c r="E238" s="9" t="s">
        <v>235</v>
      </c>
      <c r="F238" s="9">
        <v>1.5</v>
      </c>
      <c r="G238" s="9">
        <v>1.5</v>
      </c>
      <c r="H238" s="9">
        <v>2.5</v>
      </c>
      <c r="I238" s="9">
        <v>0</v>
      </c>
      <c r="J238" s="9">
        <v>3</v>
      </c>
      <c r="K238" s="9">
        <v>0</v>
      </c>
      <c r="L238" s="9">
        <v>0</v>
      </c>
      <c r="M238" s="9">
        <v>0</v>
      </c>
      <c r="N238" s="9">
        <v>2</v>
      </c>
      <c r="O238" s="9">
        <v>4.5</v>
      </c>
      <c r="P238" s="9">
        <v>15</v>
      </c>
      <c r="Q238" s="9"/>
      <c r="R238" s="8">
        <f t="shared" si="5"/>
        <v>15</v>
      </c>
      <c r="S238" s="9"/>
      <c r="T238" s="3"/>
      <c r="U238" s="9" t="s">
        <v>1689</v>
      </c>
      <c r="V238" s="35"/>
      <c r="W238" s="35"/>
    </row>
    <row r="239" spans="1:23" ht="30">
      <c r="A239" s="92" t="s">
        <v>28</v>
      </c>
      <c r="B239" s="8">
        <v>233</v>
      </c>
      <c r="C239" s="93" t="s">
        <v>2124</v>
      </c>
      <c r="D239" s="92" t="s">
        <v>2117</v>
      </c>
      <c r="E239" s="96" t="s">
        <v>516</v>
      </c>
      <c r="F239" s="97">
        <v>1</v>
      </c>
      <c r="G239" s="97">
        <v>0</v>
      </c>
      <c r="H239" s="97">
        <v>2.5</v>
      </c>
      <c r="I239" s="97">
        <v>0</v>
      </c>
      <c r="J239" s="97">
        <v>2</v>
      </c>
      <c r="K239" s="97">
        <v>0</v>
      </c>
      <c r="L239" s="97">
        <v>1</v>
      </c>
      <c r="M239" s="97">
        <v>1</v>
      </c>
      <c r="N239" s="97">
        <v>3</v>
      </c>
      <c r="O239" s="97">
        <v>4.5</v>
      </c>
      <c r="P239" s="97">
        <f>SUM(F239:O239)</f>
        <v>15</v>
      </c>
      <c r="Q239" s="100"/>
      <c r="R239" s="8">
        <f t="shared" si="5"/>
        <v>15</v>
      </c>
      <c r="S239" s="100"/>
      <c r="T239" s="100"/>
      <c r="U239" s="94" t="s">
        <v>2118</v>
      </c>
      <c r="V239" s="35"/>
      <c r="W239" s="35"/>
    </row>
    <row r="240" spans="1:23" ht="30">
      <c r="A240" s="92" t="s">
        <v>28</v>
      </c>
      <c r="B240" s="3">
        <v>234</v>
      </c>
      <c r="C240" s="94" t="s">
        <v>2142</v>
      </c>
      <c r="D240" s="92" t="s">
        <v>2117</v>
      </c>
      <c r="E240" s="97" t="s">
        <v>235</v>
      </c>
      <c r="F240" s="97">
        <v>0</v>
      </c>
      <c r="G240" s="97">
        <v>3</v>
      </c>
      <c r="H240" s="97">
        <v>4</v>
      </c>
      <c r="I240" s="97">
        <v>0</v>
      </c>
      <c r="J240" s="97">
        <v>5</v>
      </c>
      <c r="K240" s="97">
        <v>2</v>
      </c>
      <c r="L240" s="97">
        <v>1</v>
      </c>
      <c r="M240" s="97">
        <v>0</v>
      </c>
      <c r="N240" s="97">
        <v>0</v>
      </c>
      <c r="O240" s="97">
        <v>0</v>
      </c>
      <c r="P240" s="97">
        <v>15</v>
      </c>
      <c r="Q240" s="100"/>
      <c r="R240" s="8">
        <f t="shared" si="5"/>
        <v>15</v>
      </c>
      <c r="S240" s="100"/>
      <c r="T240" s="100"/>
      <c r="U240" s="93" t="s">
        <v>2140</v>
      </c>
      <c r="V240" s="35"/>
      <c r="W240" s="35"/>
    </row>
    <row r="241" spans="1:23" ht="30">
      <c r="A241" s="8" t="s">
        <v>28</v>
      </c>
      <c r="B241" s="8">
        <v>235</v>
      </c>
      <c r="C241" s="11" t="s">
        <v>123</v>
      </c>
      <c r="D241" s="8" t="s">
        <v>124</v>
      </c>
      <c r="E241" s="9">
        <v>5</v>
      </c>
      <c r="F241" s="3">
        <v>1</v>
      </c>
      <c r="G241" s="3">
        <v>0</v>
      </c>
      <c r="H241" s="3">
        <v>2.5</v>
      </c>
      <c r="I241" s="3">
        <v>0</v>
      </c>
      <c r="J241" s="3">
        <v>4</v>
      </c>
      <c r="K241" s="3">
        <v>0</v>
      </c>
      <c r="L241" s="3">
        <v>3</v>
      </c>
      <c r="M241" s="3">
        <v>0</v>
      </c>
      <c r="N241" s="3">
        <v>0</v>
      </c>
      <c r="O241" s="3">
        <v>4</v>
      </c>
      <c r="P241" s="16">
        <v>14.5</v>
      </c>
      <c r="Q241" s="10"/>
      <c r="R241" s="8">
        <f t="shared" si="5"/>
        <v>14.5</v>
      </c>
      <c r="S241" s="11"/>
      <c r="T241" s="8"/>
      <c r="U241" s="9" t="s">
        <v>125</v>
      </c>
      <c r="V241" s="35"/>
      <c r="W241" s="35"/>
    </row>
    <row r="242" spans="1:23" ht="30">
      <c r="A242" s="8" t="s">
        <v>28</v>
      </c>
      <c r="B242" s="3">
        <v>236</v>
      </c>
      <c r="C242" s="4" t="s">
        <v>233</v>
      </c>
      <c r="D242" s="8" t="s">
        <v>230</v>
      </c>
      <c r="E242" s="8" t="s">
        <v>179</v>
      </c>
      <c r="F242" s="10">
        <v>0</v>
      </c>
      <c r="G242" s="10">
        <v>4</v>
      </c>
      <c r="H242" s="10">
        <v>0</v>
      </c>
      <c r="I242" s="21">
        <v>2</v>
      </c>
      <c r="J242" s="21">
        <v>0</v>
      </c>
      <c r="K242" s="21">
        <v>0</v>
      </c>
      <c r="L242" s="21">
        <v>2</v>
      </c>
      <c r="M242" s="21">
        <v>0</v>
      </c>
      <c r="N242" s="21">
        <v>2</v>
      </c>
      <c r="O242" s="21">
        <v>4.5</v>
      </c>
      <c r="P242" s="4">
        <f>SUM(F242:O242)</f>
        <v>14.5</v>
      </c>
      <c r="Q242" s="21"/>
      <c r="R242" s="8">
        <f t="shared" si="5"/>
        <v>14.5</v>
      </c>
      <c r="S242" s="21"/>
      <c r="T242" s="8"/>
      <c r="U242" s="8" t="s">
        <v>231</v>
      </c>
      <c r="V242" s="35"/>
      <c r="W242" s="35"/>
    </row>
    <row r="243" spans="1:23" ht="30">
      <c r="A243" s="8" t="s">
        <v>28</v>
      </c>
      <c r="B243" s="8">
        <v>237</v>
      </c>
      <c r="C243" s="9" t="s">
        <v>290</v>
      </c>
      <c r="D243" s="24" t="s">
        <v>277</v>
      </c>
      <c r="E243" s="9" t="s">
        <v>288</v>
      </c>
      <c r="F243" s="3">
        <v>1</v>
      </c>
      <c r="G243" s="3">
        <v>0</v>
      </c>
      <c r="H243" s="3">
        <v>3</v>
      </c>
      <c r="I243" s="3">
        <v>0</v>
      </c>
      <c r="J243" s="3">
        <v>3</v>
      </c>
      <c r="K243" s="3">
        <v>0</v>
      </c>
      <c r="L243" s="3">
        <v>1</v>
      </c>
      <c r="M243" s="3">
        <v>0</v>
      </c>
      <c r="N243" s="3">
        <v>2</v>
      </c>
      <c r="O243" s="3">
        <v>4.5</v>
      </c>
      <c r="P243" s="3">
        <v>14.5</v>
      </c>
      <c r="Q243" s="5"/>
      <c r="R243" s="8">
        <f t="shared" si="5"/>
        <v>14.5</v>
      </c>
      <c r="S243" s="5"/>
      <c r="T243" s="8"/>
      <c r="U243" s="27" t="s">
        <v>283</v>
      </c>
      <c r="V243" s="35"/>
      <c r="W243" s="35"/>
    </row>
    <row r="244" spans="1:23" ht="30">
      <c r="A244" s="8" t="s">
        <v>28</v>
      </c>
      <c r="B244" s="3">
        <v>238</v>
      </c>
      <c r="C244" s="9" t="s">
        <v>302</v>
      </c>
      <c r="D244" s="24" t="s">
        <v>277</v>
      </c>
      <c r="E244" s="9" t="s">
        <v>288</v>
      </c>
      <c r="F244" s="3">
        <v>1.5</v>
      </c>
      <c r="G244" s="3">
        <v>0</v>
      </c>
      <c r="H244" s="3">
        <v>1</v>
      </c>
      <c r="I244" s="3">
        <v>0</v>
      </c>
      <c r="J244" s="3">
        <v>1</v>
      </c>
      <c r="K244" s="3">
        <v>0</v>
      </c>
      <c r="L244" s="3">
        <v>4</v>
      </c>
      <c r="M244" s="3">
        <v>0</v>
      </c>
      <c r="N244" s="3">
        <v>2</v>
      </c>
      <c r="O244" s="3">
        <v>5</v>
      </c>
      <c r="P244" s="3">
        <f>SUM(F244:O244)</f>
        <v>14.5</v>
      </c>
      <c r="Q244" s="5"/>
      <c r="R244" s="8">
        <f t="shared" si="5"/>
        <v>14.5</v>
      </c>
      <c r="S244" s="5"/>
      <c r="T244" s="8"/>
      <c r="U244" s="27" t="s">
        <v>283</v>
      </c>
      <c r="V244" s="35"/>
      <c r="W244" s="35"/>
    </row>
    <row r="245" spans="1:23" ht="30">
      <c r="A245" s="8" t="s">
        <v>28</v>
      </c>
      <c r="B245" s="8">
        <v>239</v>
      </c>
      <c r="C245" s="11" t="s">
        <v>606</v>
      </c>
      <c r="D245" s="9" t="s">
        <v>578</v>
      </c>
      <c r="E245" s="9" t="s">
        <v>598</v>
      </c>
      <c r="F245" s="9">
        <v>0</v>
      </c>
      <c r="G245" s="9">
        <v>2.5</v>
      </c>
      <c r="H245" s="9">
        <v>2.5</v>
      </c>
      <c r="I245" s="9">
        <v>0</v>
      </c>
      <c r="J245" s="9">
        <v>2</v>
      </c>
      <c r="K245" s="9">
        <v>0</v>
      </c>
      <c r="L245" s="9">
        <v>1</v>
      </c>
      <c r="M245" s="9">
        <v>0</v>
      </c>
      <c r="N245" s="9">
        <v>2</v>
      </c>
      <c r="O245" s="9">
        <v>4.5</v>
      </c>
      <c r="P245" s="9">
        <f>SUM(F245:O245)</f>
        <v>14.5</v>
      </c>
      <c r="Q245" s="9"/>
      <c r="R245" s="8">
        <f t="shared" si="5"/>
        <v>14.5</v>
      </c>
      <c r="S245" s="9"/>
      <c r="T245" s="8"/>
      <c r="U245" s="9" t="s">
        <v>592</v>
      </c>
      <c r="V245" s="35"/>
      <c r="W245" s="35"/>
    </row>
    <row r="246" spans="1:23" ht="30">
      <c r="A246" s="8" t="s">
        <v>28</v>
      </c>
      <c r="B246" s="3">
        <v>240</v>
      </c>
      <c r="C246" s="38" t="s">
        <v>696</v>
      </c>
      <c r="D246" s="39" t="s">
        <v>695</v>
      </c>
      <c r="E246" s="40" t="s">
        <v>598</v>
      </c>
      <c r="F246" s="9">
        <v>0.5</v>
      </c>
      <c r="G246" s="9">
        <v>0</v>
      </c>
      <c r="H246" s="9">
        <v>3</v>
      </c>
      <c r="I246" s="9">
        <v>2</v>
      </c>
      <c r="J246" s="9">
        <v>5</v>
      </c>
      <c r="K246" s="9">
        <v>0</v>
      </c>
      <c r="L246" s="9">
        <v>1</v>
      </c>
      <c r="M246" s="9">
        <v>0</v>
      </c>
      <c r="N246" s="9">
        <v>0</v>
      </c>
      <c r="O246" s="9">
        <v>3</v>
      </c>
      <c r="P246" s="9">
        <f>SUM(F246:O246)</f>
        <v>14.5</v>
      </c>
      <c r="Q246" s="37"/>
      <c r="R246" s="8">
        <f t="shared" si="5"/>
        <v>14.5</v>
      </c>
      <c r="S246" s="37"/>
      <c r="T246" s="8"/>
      <c r="U246" s="9" t="s">
        <v>703</v>
      </c>
      <c r="V246" s="35"/>
      <c r="W246" s="35"/>
    </row>
    <row r="247" spans="1:23" ht="30">
      <c r="A247" s="8" t="s">
        <v>28</v>
      </c>
      <c r="B247" s="8">
        <v>241</v>
      </c>
      <c r="C247" s="9" t="s">
        <v>762</v>
      </c>
      <c r="D247" s="8" t="s">
        <v>752</v>
      </c>
      <c r="E247" s="9" t="s">
        <v>522</v>
      </c>
      <c r="F247" s="41">
        <v>1</v>
      </c>
      <c r="G247" s="41">
        <v>1.5</v>
      </c>
      <c r="H247" s="41">
        <v>2</v>
      </c>
      <c r="I247" s="41">
        <v>0</v>
      </c>
      <c r="J247" s="41">
        <v>0</v>
      </c>
      <c r="K247" s="41">
        <v>2</v>
      </c>
      <c r="L247" s="41">
        <v>2</v>
      </c>
      <c r="M247" s="41">
        <v>2</v>
      </c>
      <c r="N247" s="41">
        <v>2</v>
      </c>
      <c r="O247" s="41">
        <v>2</v>
      </c>
      <c r="P247" s="41">
        <v>14.5</v>
      </c>
      <c r="Q247" s="41"/>
      <c r="R247" s="8">
        <f t="shared" si="5"/>
        <v>14.5</v>
      </c>
      <c r="S247" s="42"/>
      <c r="T247" s="8"/>
      <c r="U247" s="9" t="s">
        <v>753</v>
      </c>
      <c r="V247" s="35"/>
      <c r="W247" s="35"/>
    </row>
    <row r="248" spans="1:23" ht="30">
      <c r="A248" s="8" t="s">
        <v>28</v>
      </c>
      <c r="B248" s="3">
        <v>242</v>
      </c>
      <c r="C248" s="3" t="s">
        <v>763</v>
      </c>
      <c r="D248" s="8" t="s">
        <v>752</v>
      </c>
      <c r="E248" s="9" t="s">
        <v>516</v>
      </c>
      <c r="F248" s="41">
        <v>1.5</v>
      </c>
      <c r="G248" s="41">
        <v>1</v>
      </c>
      <c r="H248" s="41">
        <v>3</v>
      </c>
      <c r="I248" s="41">
        <v>0</v>
      </c>
      <c r="J248" s="41">
        <v>0</v>
      </c>
      <c r="K248" s="41">
        <v>2</v>
      </c>
      <c r="L248" s="41">
        <v>0</v>
      </c>
      <c r="M248" s="41">
        <v>2</v>
      </c>
      <c r="N248" s="41">
        <v>2</v>
      </c>
      <c r="O248" s="41">
        <v>3</v>
      </c>
      <c r="P248" s="41">
        <v>14.5</v>
      </c>
      <c r="Q248" s="41"/>
      <c r="R248" s="8">
        <f t="shared" si="5"/>
        <v>14.5</v>
      </c>
      <c r="S248" s="42"/>
      <c r="T248" s="8"/>
      <c r="U248" s="9" t="s">
        <v>753</v>
      </c>
      <c r="V248" s="35"/>
      <c r="W248" s="35"/>
    </row>
    <row r="249" spans="1:23" ht="30">
      <c r="A249" s="8" t="s">
        <v>28</v>
      </c>
      <c r="B249" s="8">
        <v>243</v>
      </c>
      <c r="C249" s="4" t="s">
        <v>796</v>
      </c>
      <c r="D249" s="8" t="s">
        <v>797</v>
      </c>
      <c r="E249" s="8" t="s">
        <v>179</v>
      </c>
      <c r="F249" s="8">
        <v>0.5</v>
      </c>
      <c r="G249" s="8">
        <v>2</v>
      </c>
      <c r="H249" s="10">
        <v>1</v>
      </c>
      <c r="I249" s="4">
        <v>1</v>
      </c>
      <c r="J249" s="4">
        <v>1</v>
      </c>
      <c r="K249" s="4">
        <v>2</v>
      </c>
      <c r="L249" s="4">
        <v>2</v>
      </c>
      <c r="M249" s="4">
        <v>2</v>
      </c>
      <c r="N249" s="9">
        <v>3</v>
      </c>
      <c r="O249" s="9">
        <v>0</v>
      </c>
      <c r="P249" s="9">
        <v>14.5</v>
      </c>
      <c r="Q249" s="9"/>
      <c r="R249" s="8">
        <f t="shared" si="5"/>
        <v>14.5</v>
      </c>
      <c r="S249" s="9"/>
      <c r="T249" s="8"/>
      <c r="U249" s="8" t="s">
        <v>798</v>
      </c>
      <c r="V249" s="35"/>
      <c r="W249" s="35"/>
    </row>
    <row r="250" spans="1:23" ht="30">
      <c r="A250" s="8" t="s">
        <v>28</v>
      </c>
      <c r="B250" s="3">
        <v>244</v>
      </c>
      <c r="C250" s="9" t="s">
        <v>800</v>
      </c>
      <c r="D250" s="8" t="s">
        <v>797</v>
      </c>
      <c r="E250" s="8" t="s">
        <v>179</v>
      </c>
      <c r="F250" s="8">
        <v>0.5</v>
      </c>
      <c r="G250" s="8">
        <v>2</v>
      </c>
      <c r="H250" s="10">
        <v>1</v>
      </c>
      <c r="I250" s="4">
        <v>1</v>
      </c>
      <c r="J250" s="4">
        <v>1</v>
      </c>
      <c r="K250" s="4">
        <v>2</v>
      </c>
      <c r="L250" s="4">
        <v>2</v>
      </c>
      <c r="M250" s="4">
        <v>2</v>
      </c>
      <c r="N250" s="9">
        <v>3</v>
      </c>
      <c r="O250" s="9">
        <v>0</v>
      </c>
      <c r="P250" s="9">
        <v>14.5</v>
      </c>
      <c r="Q250" s="9"/>
      <c r="R250" s="8">
        <f t="shared" si="5"/>
        <v>14.5</v>
      </c>
      <c r="S250" s="9"/>
      <c r="T250" s="8"/>
      <c r="U250" s="8" t="s">
        <v>798</v>
      </c>
      <c r="V250" s="35"/>
      <c r="W250" s="35"/>
    </row>
    <row r="251" spans="1:23" ht="30">
      <c r="A251" s="8" t="s">
        <v>28</v>
      </c>
      <c r="B251" s="8">
        <v>245</v>
      </c>
      <c r="C251" s="9" t="s">
        <v>1322</v>
      </c>
      <c r="D251" s="8" t="s">
        <v>1304</v>
      </c>
      <c r="E251" s="4" t="s">
        <v>598</v>
      </c>
      <c r="F251" s="9">
        <v>0</v>
      </c>
      <c r="G251" s="9">
        <v>0</v>
      </c>
      <c r="H251" s="9">
        <v>3.5</v>
      </c>
      <c r="I251" s="9">
        <v>2</v>
      </c>
      <c r="J251" s="9">
        <v>5</v>
      </c>
      <c r="K251" s="9">
        <v>4</v>
      </c>
      <c r="L251" s="9">
        <v>0</v>
      </c>
      <c r="M251" s="9">
        <v>0</v>
      </c>
      <c r="N251" s="9">
        <v>0</v>
      </c>
      <c r="O251" s="9">
        <v>0</v>
      </c>
      <c r="P251" s="10">
        <v>14.5</v>
      </c>
      <c r="Q251" s="9"/>
      <c r="R251" s="8">
        <f t="shared" si="5"/>
        <v>14.5</v>
      </c>
      <c r="S251" s="9"/>
      <c r="T251" s="8"/>
      <c r="U251" s="9" t="s">
        <v>1320</v>
      </c>
      <c r="V251" s="35"/>
      <c r="W251" s="35"/>
    </row>
    <row r="252" spans="1:23" ht="30">
      <c r="A252" s="8" t="s">
        <v>28</v>
      </c>
      <c r="B252" s="3">
        <v>246</v>
      </c>
      <c r="C252" s="11" t="s">
        <v>1487</v>
      </c>
      <c r="D252" s="8" t="s">
        <v>1488</v>
      </c>
      <c r="E252" s="9" t="s">
        <v>235</v>
      </c>
      <c r="F252" s="3">
        <v>0</v>
      </c>
      <c r="G252" s="3">
        <v>3</v>
      </c>
      <c r="H252" s="3">
        <v>3.5</v>
      </c>
      <c r="I252" s="3">
        <v>0</v>
      </c>
      <c r="J252" s="3">
        <v>3</v>
      </c>
      <c r="K252" s="3">
        <v>0</v>
      </c>
      <c r="L252" s="3">
        <v>0</v>
      </c>
      <c r="M252" s="3">
        <v>0</v>
      </c>
      <c r="N252" s="3">
        <v>0</v>
      </c>
      <c r="O252" s="3">
        <v>5</v>
      </c>
      <c r="P252" s="16">
        <v>14.5</v>
      </c>
      <c r="Q252" s="10"/>
      <c r="R252" s="8">
        <f t="shared" si="5"/>
        <v>14.5</v>
      </c>
      <c r="S252" s="11"/>
      <c r="T252" s="8"/>
      <c r="U252" s="9" t="s">
        <v>1489</v>
      </c>
      <c r="V252" s="35"/>
      <c r="W252" s="35"/>
    </row>
    <row r="253" spans="1:23" ht="30">
      <c r="A253" s="8" t="s">
        <v>28</v>
      </c>
      <c r="B253" s="8">
        <v>247</v>
      </c>
      <c r="C253" s="11" t="s">
        <v>1519</v>
      </c>
      <c r="D253" s="8" t="s">
        <v>1488</v>
      </c>
      <c r="E253" s="9" t="s">
        <v>598</v>
      </c>
      <c r="F253" s="3">
        <v>0.5</v>
      </c>
      <c r="G253" s="3">
        <v>2.5</v>
      </c>
      <c r="H253" s="3">
        <v>2.5</v>
      </c>
      <c r="I253" s="3">
        <v>0</v>
      </c>
      <c r="J253" s="3">
        <v>4</v>
      </c>
      <c r="K253" s="3">
        <v>0</v>
      </c>
      <c r="L253" s="3">
        <v>5</v>
      </c>
      <c r="M253" s="3">
        <v>0</v>
      </c>
      <c r="N253" s="3">
        <v>0</v>
      </c>
      <c r="O253" s="3">
        <v>0</v>
      </c>
      <c r="P253" s="16">
        <v>14.5</v>
      </c>
      <c r="Q253" s="3"/>
      <c r="R253" s="8">
        <f t="shared" si="5"/>
        <v>14.5</v>
      </c>
      <c r="S253" s="3"/>
      <c r="T253" s="8"/>
      <c r="U253" s="9" t="s">
        <v>1507</v>
      </c>
      <c r="V253" s="35"/>
      <c r="W253" s="35"/>
    </row>
    <row r="254" spans="1:23" ht="30">
      <c r="A254" s="8" t="s">
        <v>28</v>
      </c>
      <c r="B254" s="3">
        <v>248</v>
      </c>
      <c r="C254" s="11" t="s">
        <v>1699</v>
      </c>
      <c r="D254" s="8" t="s">
        <v>1682</v>
      </c>
      <c r="E254" s="9" t="s">
        <v>235</v>
      </c>
      <c r="F254" s="9">
        <v>1</v>
      </c>
      <c r="G254" s="9">
        <v>0</v>
      </c>
      <c r="H254" s="9">
        <v>4</v>
      </c>
      <c r="I254" s="9">
        <v>0</v>
      </c>
      <c r="J254" s="9">
        <v>3</v>
      </c>
      <c r="K254" s="9">
        <v>0</v>
      </c>
      <c r="L254" s="9">
        <v>0</v>
      </c>
      <c r="M254" s="9">
        <v>0</v>
      </c>
      <c r="N254" s="9">
        <v>2</v>
      </c>
      <c r="O254" s="9">
        <v>4.5</v>
      </c>
      <c r="P254" s="9">
        <v>14.5</v>
      </c>
      <c r="Q254" s="9"/>
      <c r="R254" s="8">
        <f t="shared" si="5"/>
        <v>14.5</v>
      </c>
      <c r="S254" s="9"/>
      <c r="T254" s="8"/>
      <c r="U254" s="9" t="s">
        <v>1689</v>
      </c>
      <c r="V254" s="35"/>
      <c r="W254" s="35"/>
    </row>
    <row r="255" spans="1:23" ht="30">
      <c r="A255" s="8" t="s">
        <v>28</v>
      </c>
      <c r="B255" s="8">
        <v>249</v>
      </c>
      <c r="C255" s="11" t="s">
        <v>1705</v>
      </c>
      <c r="D255" s="8" t="s">
        <v>1682</v>
      </c>
      <c r="E255" s="9" t="s">
        <v>598</v>
      </c>
      <c r="F255" s="9">
        <v>0</v>
      </c>
      <c r="G255" s="9">
        <v>2.5</v>
      </c>
      <c r="H255" s="9">
        <v>3.5</v>
      </c>
      <c r="I255" s="9">
        <v>0</v>
      </c>
      <c r="J255" s="9">
        <v>4</v>
      </c>
      <c r="K255" s="9">
        <v>0</v>
      </c>
      <c r="L255" s="9">
        <v>0</v>
      </c>
      <c r="M255" s="9">
        <v>0</v>
      </c>
      <c r="N255" s="9">
        <v>0</v>
      </c>
      <c r="O255" s="9">
        <v>4.5</v>
      </c>
      <c r="P255" s="9">
        <v>14.5</v>
      </c>
      <c r="Q255" s="9"/>
      <c r="R255" s="8">
        <f t="shared" si="5"/>
        <v>14.5</v>
      </c>
      <c r="S255" s="9"/>
      <c r="T255" s="8"/>
      <c r="U255" s="9" t="s">
        <v>1702</v>
      </c>
      <c r="V255" s="35"/>
      <c r="W255" s="35"/>
    </row>
    <row r="256" spans="1:23" ht="30">
      <c r="A256" s="8" t="s">
        <v>28</v>
      </c>
      <c r="B256" s="3">
        <v>250</v>
      </c>
      <c r="C256" s="11" t="s">
        <v>1722</v>
      </c>
      <c r="D256" s="8" t="s">
        <v>1682</v>
      </c>
      <c r="E256" s="9" t="s">
        <v>1143</v>
      </c>
      <c r="F256" s="9">
        <v>0</v>
      </c>
      <c r="G256" s="9">
        <v>0</v>
      </c>
      <c r="H256" s="9">
        <v>3</v>
      </c>
      <c r="I256" s="9">
        <v>0</v>
      </c>
      <c r="J256" s="9">
        <v>3</v>
      </c>
      <c r="K256" s="9">
        <v>0</v>
      </c>
      <c r="L256" s="9">
        <v>1</v>
      </c>
      <c r="M256" s="9">
        <v>0</v>
      </c>
      <c r="N256" s="9">
        <v>2</v>
      </c>
      <c r="O256" s="9">
        <v>5.5</v>
      </c>
      <c r="P256" s="9">
        <v>14.5</v>
      </c>
      <c r="Q256" s="9"/>
      <c r="R256" s="8">
        <f t="shared" si="5"/>
        <v>14.5</v>
      </c>
      <c r="S256" s="9"/>
      <c r="T256" s="8"/>
      <c r="U256" s="9" t="s">
        <v>1702</v>
      </c>
      <c r="V256" s="35"/>
      <c r="W256" s="35"/>
    </row>
    <row r="257" spans="1:23" ht="30">
      <c r="A257" s="8" t="s">
        <v>28</v>
      </c>
      <c r="B257" s="8">
        <v>251</v>
      </c>
      <c r="C257" s="9" t="s">
        <v>1908</v>
      </c>
      <c r="D257" s="9" t="s">
        <v>1901</v>
      </c>
      <c r="E257" s="9" t="s">
        <v>235</v>
      </c>
      <c r="F257" s="9">
        <v>1</v>
      </c>
      <c r="G257" s="9">
        <v>0</v>
      </c>
      <c r="H257" s="9">
        <v>3.5</v>
      </c>
      <c r="I257" s="9">
        <v>0</v>
      </c>
      <c r="J257" s="9">
        <v>4</v>
      </c>
      <c r="K257" s="9">
        <v>0</v>
      </c>
      <c r="L257" s="9">
        <v>2</v>
      </c>
      <c r="M257" s="9">
        <v>0</v>
      </c>
      <c r="N257" s="9">
        <v>0</v>
      </c>
      <c r="O257" s="9">
        <v>4</v>
      </c>
      <c r="P257" s="9">
        <v>14.5</v>
      </c>
      <c r="Q257" s="9"/>
      <c r="R257" s="8">
        <f t="shared" si="5"/>
        <v>14.5</v>
      </c>
      <c r="S257" s="9"/>
      <c r="T257" s="8"/>
      <c r="U257" s="9" t="s">
        <v>1903</v>
      </c>
      <c r="V257" s="35"/>
      <c r="W257" s="35"/>
    </row>
    <row r="258" spans="1:23" ht="30">
      <c r="A258" s="8" t="s">
        <v>28</v>
      </c>
      <c r="B258" s="3">
        <v>252</v>
      </c>
      <c r="C258" s="4" t="s">
        <v>240</v>
      </c>
      <c r="D258" s="8" t="s">
        <v>230</v>
      </c>
      <c r="E258" s="8" t="s">
        <v>235</v>
      </c>
      <c r="F258" s="4">
        <v>1</v>
      </c>
      <c r="G258" s="4">
        <v>0</v>
      </c>
      <c r="H258" s="4">
        <v>3</v>
      </c>
      <c r="I258" s="4">
        <v>0</v>
      </c>
      <c r="J258" s="4">
        <v>3</v>
      </c>
      <c r="K258" s="4">
        <v>0</v>
      </c>
      <c r="L258" s="4">
        <v>1</v>
      </c>
      <c r="M258" s="4">
        <v>0</v>
      </c>
      <c r="N258" s="4">
        <v>1</v>
      </c>
      <c r="O258" s="4">
        <v>5</v>
      </c>
      <c r="P258" s="4">
        <f>SUM(F258:O258)</f>
        <v>14</v>
      </c>
      <c r="Q258" s="4"/>
      <c r="R258" s="8">
        <f t="shared" si="5"/>
        <v>14</v>
      </c>
      <c r="S258" s="4"/>
      <c r="T258" s="4"/>
      <c r="U258" s="8" t="s">
        <v>236</v>
      </c>
      <c r="V258" s="35"/>
      <c r="W258" s="35"/>
    </row>
    <row r="259" spans="1:23" ht="30">
      <c r="A259" s="8" t="s">
        <v>28</v>
      </c>
      <c r="B259" s="8">
        <v>253</v>
      </c>
      <c r="C259" s="9" t="s">
        <v>298</v>
      </c>
      <c r="D259" s="24" t="s">
        <v>277</v>
      </c>
      <c r="E259" s="9" t="s">
        <v>288</v>
      </c>
      <c r="F259" s="3">
        <v>0</v>
      </c>
      <c r="G259" s="3">
        <v>0</v>
      </c>
      <c r="H259" s="3">
        <v>3</v>
      </c>
      <c r="I259" s="3">
        <v>0</v>
      </c>
      <c r="J259" s="3">
        <v>4</v>
      </c>
      <c r="K259" s="3">
        <v>0</v>
      </c>
      <c r="L259" s="3">
        <v>0</v>
      </c>
      <c r="M259" s="3">
        <v>2</v>
      </c>
      <c r="N259" s="3">
        <v>0</v>
      </c>
      <c r="O259" s="3">
        <v>5</v>
      </c>
      <c r="P259" s="3">
        <v>14</v>
      </c>
      <c r="Q259" s="5"/>
      <c r="R259" s="8">
        <f t="shared" si="5"/>
        <v>14</v>
      </c>
      <c r="S259" s="5"/>
      <c r="T259" s="4"/>
      <c r="U259" s="27" t="s">
        <v>283</v>
      </c>
      <c r="V259" s="35"/>
      <c r="W259" s="35"/>
    </row>
    <row r="260" spans="1:23" ht="30">
      <c r="A260" s="8" t="s">
        <v>28</v>
      </c>
      <c r="B260" s="3">
        <v>254</v>
      </c>
      <c r="C260" s="11" t="s">
        <v>494</v>
      </c>
      <c r="D260" s="3" t="s">
        <v>490</v>
      </c>
      <c r="E260" s="9">
        <v>5</v>
      </c>
      <c r="F260" s="3">
        <v>1</v>
      </c>
      <c r="G260" s="3">
        <v>2</v>
      </c>
      <c r="H260" s="3">
        <v>1.5</v>
      </c>
      <c r="I260" s="3">
        <v>0</v>
      </c>
      <c r="J260" s="3">
        <v>2</v>
      </c>
      <c r="K260" s="3">
        <v>0</v>
      </c>
      <c r="L260" s="3">
        <v>2</v>
      </c>
      <c r="M260" s="3">
        <v>0</v>
      </c>
      <c r="N260" s="3">
        <v>1</v>
      </c>
      <c r="O260" s="3">
        <v>4.5</v>
      </c>
      <c r="P260" s="16">
        <v>14</v>
      </c>
      <c r="Q260" s="42"/>
      <c r="R260" s="8">
        <f t="shared" si="5"/>
        <v>14</v>
      </c>
      <c r="S260" s="42"/>
      <c r="T260" s="4"/>
      <c r="U260" s="9" t="s">
        <v>495</v>
      </c>
      <c r="V260" s="35"/>
      <c r="W260" s="35"/>
    </row>
    <row r="261" spans="1:23" ht="30">
      <c r="A261" s="8" t="s">
        <v>28</v>
      </c>
      <c r="B261" s="8">
        <v>255</v>
      </c>
      <c r="C261" s="9" t="s">
        <v>805</v>
      </c>
      <c r="D261" s="8" t="str">
        <f>D258</f>
        <v>МАОУ СОШ № 7</v>
      </c>
      <c r="E261" s="8" t="s">
        <v>179</v>
      </c>
      <c r="F261" s="10">
        <v>1</v>
      </c>
      <c r="G261" s="10">
        <v>2</v>
      </c>
      <c r="H261" s="21">
        <v>2</v>
      </c>
      <c r="I261" s="21">
        <v>1</v>
      </c>
      <c r="J261" s="21">
        <v>2</v>
      </c>
      <c r="K261" s="9">
        <v>2</v>
      </c>
      <c r="L261" s="11">
        <v>1</v>
      </c>
      <c r="M261" s="21">
        <v>3</v>
      </c>
      <c r="N261" s="9">
        <v>0</v>
      </c>
      <c r="O261" s="9">
        <v>0</v>
      </c>
      <c r="P261" s="9">
        <v>14</v>
      </c>
      <c r="Q261" s="9"/>
      <c r="R261" s="8">
        <f t="shared" si="5"/>
        <v>14</v>
      </c>
      <c r="S261" s="3"/>
      <c r="T261" s="4"/>
      <c r="U261" s="9" t="s">
        <v>798</v>
      </c>
      <c r="V261" s="35"/>
      <c r="W261" s="35"/>
    </row>
    <row r="262" spans="1:23" ht="30">
      <c r="A262" s="8" t="s">
        <v>28</v>
      </c>
      <c r="B262" s="3">
        <v>256</v>
      </c>
      <c r="C262" s="9" t="s">
        <v>1150</v>
      </c>
      <c r="D262" s="9" t="s">
        <v>1130</v>
      </c>
      <c r="E262" s="9" t="s">
        <v>1151</v>
      </c>
      <c r="F262" s="9">
        <v>1.5</v>
      </c>
      <c r="G262" s="9">
        <v>0</v>
      </c>
      <c r="H262" s="9">
        <v>1.5</v>
      </c>
      <c r="I262" s="9">
        <v>0</v>
      </c>
      <c r="J262" s="9">
        <v>4</v>
      </c>
      <c r="K262" s="9">
        <v>0</v>
      </c>
      <c r="L262" s="9">
        <v>0</v>
      </c>
      <c r="M262" s="9">
        <v>0</v>
      </c>
      <c r="N262" s="9">
        <v>2</v>
      </c>
      <c r="O262" s="9">
        <v>5</v>
      </c>
      <c r="P262" s="9">
        <v>14</v>
      </c>
      <c r="Q262" s="9"/>
      <c r="R262" s="8">
        <f t="shared" si="5"/>
        <v>14</v>
      </c>
      <c r="S262" s="9"/>
      <c r="T262" s="4"/>
      <c r="U262" s="9" t="s">
        <v>1133</v>
      </c>
      <c r="V262" s="35"/>
      <c r="W262" s="35"/>
    </row>
    <row r="263" spans="1:23" ht="30">
      <c r="A263" s="8" t="s">
        <v>28</v>
      </c>
      <c r="B263" s="8">
        <v>257</v>
      </c>
      <c r="C263" s="9" t="s">
        <v>1152</v>
      </c>
      <c r="D263" s="9" t="s">
        <v>1130</v>
      </c>
      <c r="E263" s="9" t="s">
        <v>1147</v>
      </c>
      <c r="F263" s="9">
        <v>1.5</v>
      </c>
      <c r="G263" s="9">
        <v>0</v>
      </c>
      <c r="H263" s="9">
        <v>3.5</v>
      </c>
      <c r="I263" s="9">
        <v>0</v>
      </c>
      <c r="J263" s="9">
        <v>3</v>
      </c>
      <c r="K263" s="9">
        <v>0</v>
      </c>
      <c r="L263" s="9">
        <v>2</v>
      </c>
      <c r="M263" s="9">
        <v>0</v>
      </c>
      <c r="N263" s="9">
        <v>0</v>
      </c>
      <c r="O263" s="9">
        <v>4</v>
      </c>
      <c r="P263" s="9">
        <v>14</v>
      </c>
      <c r="Q263" s="9"/>
      <c r="R263" s="8">
        <f t="shared" si="5"/>
        <v>14</v>
      </c>
      <c r="S263" s="9"/>
      <c r="T263" s="4"/>
      <c r="U263" s="9" t="s">
        <v>1141</v>
      </c>
      <c r="V263" s="35"/>
      <c r="W263" s="35"/>
    </row>
    <row r="264" spans="1:23" ht="30">
      <c r="A264" s="8" t="s">
        <v>28</v>
      </c>
      <c r="B264" s="3">
        <v>258</v>
      </c>
      <c r="C264" s="9" t="s">
        <v>1154</v>
      </c>
      <c r="D264" s="9" t="s">
        <v>1130</v>
      </c>
      <c r="E264" s="9" t="s">
        <v>1140</v>
      </c>
      <c r="F264" s="9">
        <v>0</v>
      </c>
      <c r="G264" s="9">
        <v>0</v>
      </c>
      <c r="H264" s="9">
        <v>3</v>
      </c>
      <c r="I264" s="9">
        <v>0</v>
      </c>
      <c r="J264" s="9">
        <v>1</v>
      </c>
      <c r="K264" s="9">
        <v>3</v>
      </c>
      <c r="L264" s="9">
        <v>3</v>
      </c>
      <c r="M264" s="9">
        <v>0</v>
      </c>
      <c r="N264" s="9">
        <v>0</v>
      </c>
      <c r="O264" s="9">
        <v>4</v>
      </c>
      <c r="P264" s="9">
        <v>14</v>
      </c>
      <c r="Q264" s="9"/>
      <c r="R264" s="8">
        <f t="shared" si="5"/>
        <v>14</v>
      </c>
      <c r="S264" s="9"/>
      <c r="T264" s="4"/>
      <c r="U264" s="9" t="s">
        <v>1141</v>
      </c>
      <c r="V264" s="35"/>
      <c r="W264" s="35"/>
    </row>
    <row r="265" spans="1:23" ht="30">
      <c r="A265" s="8" t="s">
        <v>28</v>
      </c>
      <c r="B265" s="8">
        <v>259</v>
      </c>
      <c r="C265" s="11" t="s">
        <v>1523</v>
      </c>
      <c r="D265" s="8" t="s">
        <v>1488</v>
      </c>
      <c r="E265" s="9" t="s">
        <v>598</v>
      </c>
      <c r="F265" s="3">
        <v>0</v>
      </c>
      <c r="G265" s="3">
        <v>0</v>
      </c>
      <c r="H265" s="3">
        <v>3</v>
      </c>
      <c r="I265" s="3">
        <v>1</v>
      </c>
      <c r="J265" s="3">
        <v>0</v>
      </c>
      <c r="K265" s="3">
        <v>2</v>
      </c>
      <c r="L265" s="3">
        <v>0</v>
      </c>
      <c r="M265" s="3">
        <v>0</v>
      </c>
      <c r="N265" s="3">
        <v>2</v>
      </c>
      <c r="O265" s="3">
        <v>6</v>
      </c>
      <c r="P265" s="16">
        <f>SUM(F265:O265)</f>
        <v>14</v>
      </c>
      <c r="Q265" s="3"/>
      <c r="R265" s="8">
        <f t="shared" si="5"/>
        <v>14</v>
      </c>
      <c r="S265" s="3"/>
      <c r="T265" s="4"/>
      <c r="U265" s="9" t="s">
        <v>1507</v>
      </c>
      <c r="V265" s="35"/>
      <c r="W265" s="35"/>
    </row>
    <row r="266" spans="1:23" ht="30">
      <c r="A266" s="8" t="s">
        <v>28</v>
      </c>
      <c r="B266" s="3">
        <v>260</v>
      </c>
      <c r="C266" s="11" t="s">
        <v>1687</v>
      </c>
      <c r="D266" s="8" t="s">
        <v>1682</v>
      </c>
      <c r="E266" s="9" t="s">
        <v>179</v>
      </c>
      <c r="F266" s="9">
        <v>1.5</v>
      </c>
      <c r="G266" s="9">
        <v>0</v>
      </c>
      <c r="H266" s="9">
        <v>2.5</v>
      </c>
      <c r="I266" s="9">
        <v>2</v>
      </c>
      <c r="J266" s="9">
        <v>3</v>
      </c>
      <c r="K266" s="9">
        <v>0</v>
      </c>
      <c r="L266" s="9">
        <v>0</v>
      </c>
      <c r="M266" s="9">
        <v>1</v>
      </c>
      <c r="N266" s="9">
        <v>0</v>
      </c>
      <c r="O266" s="9">
        <v>4</v>
      </c>
      <c r="P266" s="9">
        <f>SUM(F266:O266)</f>
        <v>14</v>
      </c>
      <c r="Q266" s="9"/>
      <c r="R266" s="8">
        <f t="shared" si="5"/>
        <v>14</v>
      </c>
      <c r="S266" s="9"/>
      <c r="T266" s="4"/>
      <c r="U266" s="9" t="s">
        <v>1683</v>
      </c>
      <c r="V266" s="35"/>
      <c r="W266" s="35"/>
    </row>
    <row r="267" spans="1:23" ht="30">
      <c r="A267" s="8" t="s">
        <v>28</v>
      </c>
      <c r="B267" s="8">
        <v>261</v>
      </c>
      <c r="C267" s="27" t="s">
        <v>1993</v>
      </c>
      <c r="D267" s="27" t="s">
        <v>1985</v>
      </c>
      <c r="E267" s="9" t="s">
        <v>235</v>
      </c>
      <c r="F267" s="9">
        <v>0</v>
      </c>
      <c r="G267" s="9">
        <v>0</v>
      </c>
      <c r="H267" s="9">
        <v>3.5</v>
      </c>
      <c r="I267" s="9">
        <v>0</v>
      </c>
      <c r="J267" s="9">
        <v>4</v>
      </c>
      <c r="K267" s="9">
        <v>0</v>
      </c>
      <c r="L267" s="9">
        <v>1</v>
      </c>
      <c r="M267" s="9">
        <v>0</v>
      </c>
      <c r="N267" s="9">
        <v>0</v>
      </c>
      <c r="O267" s="9">
        <v>5.5</v>
      </c>
      <c r="P267" s="9">
        <v>14</v>
      </c>
      <c r="Q267" s="27"/>
      <c r="R267" s="8">
        <f t="shared" si="5"/>
        <v>14</v>
      </c>
      <c r="S267" s="27"/>
      <c r="T267" s="4"/>
      <c r="U267" s="27" t="s">
        <v>1990</v>
      </c>
      <c r="V267" s="35"/>
      <c r="W267" s="35"/>
    </row>
    <row r="268" spans="1:23" ht="30">
      <c r="A268" s="8" t="s">
        <v>28</v>
      </c>
      <c r="B268" s="3">
        <v>262</v>
      </c>
      <c r="C268" s="11" t="s">
        <v>2040</v>
      </c>
      <c r="D268" s="8" t="s">
        <v>2038</v>
      </c>
      <c r="E268" s="9">
        <v>5</v>
      </c>
      <c r="F268" s="3">
        <v>0</v>
      </c>
      <c r="G268" s="3">
        <v>0</v>
      </c>
      <c r="H268" s="3">
        <v>1.5</v>
      </c>
      <c r="I268" s="3">
        <v>2</v>
      </c>
      <c r="J268" s="3">
        <v>0</v>
      </c>
      <c r="K268" s="3">
        <v>4</v>
      </c>
      <c r="L268" s="3">
        <v>2</v>
      </c>
      <c r="M268" s="3">
        <v>0</v>
      </c>
      <c r="N268" s="3">
        <v>0</v>
      </c>
      <c r="O268" s="3">
        <v>4.5</v>
      </c>
      <c r="P268" s="16">
        <v>14</v>
      </c>
      <c r="Q268" s="3"/>
      <c r="R268" s="8">
        <f t="shared" si="5"/>
        <v>14</v>
      </c>
      <c r="S268" s="3"/>
      <c r="T268" s="4"/>
      <c r="U268" s="9" t="s">
        <v>2039</v>
      </c>
      <c r="V268" s="35"/>
      <c r="W268" s="35"/>
    </row>
    <row r="269" spans="1:23" ht="30">
      <c r="A269" s="8" t="s">
        <v>28</v>
      </c>
      <c r="B269" s="8">
        <v>263</v>
      </c>
      <c r="C269" s="11" t="s">
        <v>2079</v>
      </c>
      <c r="D269" s="8" t="s">
        <v>2076</v>
      </c>
      <c r="E269" s="9" t="s">
        <v>235</v>
      </c>
      <c r="F269" s="3">
        <v>0</v>
      </c>
      <c r="G269" s="3">
        <v>0</v>
      </c>
      <c r="H269" s="3">
        <v>2</v>
      </c>
      <c r="I269" s="3">
        <v>1</v>
      </c>
      <c r="J269" s="3">
        <v>3</v>
      </c>
      <c r="K269" s="3">
        <v>0</v>
      </c>
      <c r="L269" s="3">
        <v>0</v>
      </c>
      <c r="M269" s="3">
        <v>0</v>
      </c>
      <c r="N269" s="3">
        <v>2</v>
      </c>
      <c r="O269" s="3">
        <v>6</v>
      </c>
      <c r="P269" s="16">
        <v>14</v>
      </c>
      <c r="Q269" s="3"/>
      <c r="R269" s="8">
        <f t="shared" si="5"/>
        <v>14</v>
      </c>
      <c r="S269" s="3"/>
      <c r="T269" s="4"/>
      <c r="U269" s="9" t="s">
        <v>2077</v>
      </c>
      <c r="V269" s="35"/>
      <c r="W269" s="35"/>
    </row>
    <row r="270" spans="1:23" ht="30">
      <c r="A270" s="8" t="s">
        <v>28</v>
      </c>
      <c r="B270" s="3">
        <v>264</v>
      </c>
      <c r="C270" s="11" t="s">
        <v>1003</v>
      </c>
      <c r="D270" s="11" t="s">
        <v>994</v>
      </c>
      <c r="E270" s="9" t="s">
        <v>995</v>
      </c>
      <c r="F270" s="9">
        <v>0</v>
      </c>
      <c r="G270" s="9">
        <v>2.5</v>
      </c>
      <c r="H270" s="9">
        <v>1.5</v>
      </c>
      <c r="I270" s="9">
        <v>2</v>
      </c>
      <c r="J270" s="9">
        <v>0</v>
      </c>
      <c r="K270" s="9">
        <v>0</v>
      </c>
      <c r="L270" s="9">
        <v>0</v>
      </c>
      <c r="M270" s="9">
        <v>2</v>
      </c>
      <c r="N270" s="9">
        <v>0</v>
      </c>
      <c r="O270" s="9">
        <v>5.5</v>
      </c>
      <c r="P270" s="9">
        <f>F270+G270+H270+I270+J270+K270+L270+M270+N270+O270</f>
        <v>13.5</v>
      </c>
      <c r="Q270" s="9"/>
      <c r="R270" s="8">
        <f t="shared" si="5"/>
        <v>13.5</v>
      </c>
      <c r="S270" s="9"/>
      <c r="T270" s="9"/>
      <c r="U270" s="9" t="s">
        <v>996</v>
      </c>
      <c r="V270" s="35"/>
      <c r="W270" s="35"/>
    </row>
    <row r="271" spans="1:23" ht="30">
      <c r="A271" s="8" t="s">
        <v>28</v>
      </c>
      <c r="B271" s="8">
        <v>265</v>
      </c>
      <c r="C271" s="11" t="s">
        <v>1004</v>
      </c>
      <c r="D271" s="11" t="s">
        <v>994</v>
      </c>
      <c r="E271" s="9" t="s">
        <v>998</v>
      </c>
      <c r="F271" s="9">
        <v>0</v>
      </c>
      <c r="G271" s="9">
        <v>1.5</v>
      </c>
      <c r="H271" s="9">
        <v>2</v>
      </c>
      <c r="I271" s="9">
        <v>0</v>
      </c>
      <c r="J271" s="9">
        <v>4</v>
      </c>
      <c r="K271" s="9">
        <v>0</v>
      </c>
      <c r="L271" s="9">
        <v>1</v>
      </c>
      <c r="M271" s="9">
        <v>0</v>
      </c>
      <c r="N271" s="9">
        <v>0</v>
      </c>
      <c r="O271" s="9">
        <v>5</v>
      </c>
      <c r="P271" s="9">
        <f>F271+G271+H271+I271+J271+K271+L271+M271+N271+O271</f>
        <v>13.5</v>
      </c>
      <c r="Q271" s="9"/>
      <c r="R271" s="8">
        <f t="shared" si="5"/>
        <v>13.5</v>
      </c>
      <c r="S271" s="9"/>
      <c r="T271" s="9"/>
      <c r="U271" s="9" t="s">
        <v>999</v>
      </c>
      <c r="V271" s="35"/>
      <c r="W271" s="35"/>
    </row>
    <row r="272" spans="1:23" ht="30">
      <c r="A272" s="8" t="s">
        <v>28</v>
      </c>
      <c r="B272" s="3">
        <v>266</v>
      </c>
      <c r="C272" s="11" t="s">
        <v>1713</v>
      </c>
      <c r="D272" s="8" t="s">
        <v>1682</v>
      </c>
      <c r="E272" s="9" t="s">
        <v>1140</v>
      </c>
      <c r="F272" s="9">
        <v>0</v>
      </c>
      <c r="G272" s="9">
        <v>0</v>
      </c>
      <c r="H272" s="9">
        <v>3</v>
      </c>
      <c r="I272" s="9">
        <v>0</v>
      </c>
      <c r="J272" s="9">
        <v>5</v>
      </c>
      <c r="K272" s="9">
        <v>0</v>
      </c>
      <c r="L272" s="9">
        <v>0</v>
      </c>
      <c r="M272" s="9">
        <v>0</v>
      </c>
      <c r="N272" s="9">
        <v>0</v>
      </c>
      <c r="O272" s="9">
        <v>5.5</v>
      </c>
      <c r="P272" s="9">
        <v>13.5</v>
      </c>
      <c r="Q272" s="9"/>
      <c r="R272" s="8">
        <f t="shared" si="5"/>
        <v>13.5</v>
      </c>
      <c r="S272" s="9"/>
      <c r="T272" s="9"/>
      <c r="U272" s="9" t="s">
        <v>1702</v>
      </c>
      <c r="V272" s="35"/>
      <c r="W272" s="35"/>
    </row>
    <row r="273" spans="1:23" ht="30">
      <c r="A273" s="8" t="s">
        <v>28</v>
      </c>
      <c r="B273" s="8">
        <v>267</v>
      </c>
      <c r="C273" s="11" t="s">
        <v>1721</v>
      </c>
      <c r="D273" s="8" t="s">
        <v>1682</v>
      </c>
      <c r="E273" s="9" t="s">
        <v>1143</v>
      </c>
      <c r="F273" s="9">
        <v>0</v>
      </c>
      <c r="G273" s="9">
        <v>0</v>
      </c>
      <c r="H273" s="9">
        <v>3</v>
      </c>
      <c r="I273" s="9">
        <v>0</v>
      </c>
      <c r="J273" s="9">
        <v>4</v>
      </c>
      <c r="K273" s="9">
        <v>0</v>
      </c>
      <c r="L273" s="9">
        <v>1</v>
      </c>
      <c r="M273" s="9">
        <v>0</v>
      </c>
      <c r="N273" s="9">
        <v>0</v>
      </c>
      <c r="O273" s="9">
        <v>5.5</v>
      </c>
      <c r="P273" s="9">
        <v>13.5</v>
      </c>
      <c r="Q273" s="9"/>
      <c r="R273" s="8">
        <f t="shared" si="5"/>
        <v>13.5</v>
      </c>
      <c r="S273" s="9"/>
      <c r="T273" s="9"/>
      <c r="U273" s="9" t="s">
        <v>1702</v>
      </c>
      <c r="V273" s="35"/>
      <c r="W273" s="35"/>
    </row>
    <row r="274" spans="1:23" ht="30">
      <c r="A274" s="8" t="s">
        <v>28</v>
      </c>
      <c r="B274" s="3">
        <v>268</v>
      </c>
      <c r="C274" s="27" t="s">
        <v>1992</v>
      </c>
      <c r="D274" s="27" t="s">
        <v>1985</v>
      </c>
      <c r="E274" s="27" t="s">
        <v>235</v>
      </c>
      <c r="F274" s="27">
        <v>0</v>
      </c>
      <c r="G274" s="27">
        <v>0</v>
      </c>
      <c r="H274" s="27">
        <v>2.5</v>
      </c>
      <c r="I274" s="27">
        <v>2</v>
      </c>
      <c r="J274" s="27">
        <v>3</v>
      </c>
      <c r="K274" s="27">
        <v>0</v>
      </c>
      <c r="L274" s="27">
        <v>1</v>
      </c>
      <c r="M274" s="27">
        <v>0</v>
      </c>
      <c r="N274" s="27">
        <v>0</v>
      </c>
      <c r="O274" s="27">
        <v>5</v>
      </c>
      <c r="P274" s="27">
        <v>13.5</v>
      </c>
      <c r="Q274" s="27"/>
      <c r="R274" s="8">
        <f t="shared" si="5"/>
        <v>13.5</v>
      </c>
      <c r="S274" s="27"/>
      <c r="T274" s="9"/>
      <c r="U274" s="27" t="s">
        <v>1990</v>
      </c>
      <c r="V274" s="35"/>
      <c r="W274" s="35"/>
    </row>
    <row r="275" spans="1:23" ht="30">
      <c r="A275" s="8" t="s">
        <v>28</v>
      </c>
      <c r="B275" s="8">
        <v>269</v>
      </c>
      <c r="C275" s="11" t="s">
        <v>139</v>
      </c>
      <c r="D275" s="8" t="s">
        <v>137</v>
      </c>
      <c r="E275" s="9">
        <v>5</v>
      </c>
      <c r="F275" s="3">
        <v>1</v>
      </c>
      <c r="G275" s="3">
        <v>3</v>
      </c>
      <c r="H275" s="3">
        <v>1.5</v>
      </c>
      <c r="I275" s="3">
        <v>0</v>
      </c>
      <c r="J275" s="3">
        <v>1.5</v>
      </c>
      <c r="K275" s="3">
        <v>0</v>
      </c>
      <c r="L275" s="3">
        <v>1</v>
      </c>
      <c r="M275" s="3">
        <v>2</v>
      </c>
      <c r="N275" s="3">
        <v>0</v>
      </c>
      <c r="O275" s="3">
        <v>3</v>
      </c>
      <c r="P275" s="16">
        <v>13</v>
      </c>
      <c r="Q275" s="3"/>
      <c r="R275" s="8">
        <f t="shared" si="5"/>
        <v>13</v>
      </c>
      <c r="S275" s="3"/>
      <c r="T275" s="3"/>
      <c r="U275" s="9" t="s">
        <v>138</v>
      </c>
      <c r="V275" s="35"/>
      <c r="W275" s="35"/>
    </row>
    <row r="276" spans="1:23" ht="30">
      <c r="A276" s="8" t="s">
        <v>28</v>
      </c>
      <c r="B276" s="3">
        <v>270</v>
      </c>
      <c r="C276" s="4" t="s">
        <v>234</v>
      </c>
      <c r="D276" s="8" t="s">
        <v>230</v>
      </c>
      <c r="E276" s="8" t="s">
        <v>235</v>
      </c>
      <c r="F276" s="4">
        <v>1</v>
      </c>
      <c r="G276" s="4">
        <v>1</v>
      </c>
      <c r="H276" s="4">
        <v>2</v>
      </c>
      <c r="I276" s="4">
        <v>0</v>
      </c>
      <c r="J276" s="4">
        <v>4</v>
      </c>
      <c r="K276" s="4">
        <v>0</v>
      </c>
      <c r="L276" s="4">
        <v>0</v>
      </c>
      <c r="M276" s="4">
        <v>0</v>
      </c>
      <c r="N276" s="4">
        <v>1</v>
      </c>
      <c r="O276" s="4">
        <v>4</v>
      </c>
      <c r="P276" s="4">
        <f>SUM(F276:O276)</f>
        <v>13</v>
      </c>
      <c r="Q276" s="4"/>
      <c r="R276" s="8">
        <f t="shared" si="5"/>
        <v>13</v>
      </c>
      <c r="S276" s="4"/>
      <c r="T276" s="3"/>
      <c r="U276" s="8" t="s">
        <v>236</v>
      </c>
      <c r="V276" s="35"/>
      <c r="W276" s="35"/>
    </row>
    <row r="277" spans="1:23" ht="30">
      <c r="A277" s="8" t="s">
        <v>28</v>
      </c>
      <c r="B277" s="8">
        <v>271</v>
      </c>
      <c r="C277" s="9" t="s">
        <v>293</v>
      </c>
      <c r="D277" s="24" t="s">
        <v>277</v>
      </c>
      <c r="E277" s="9" t="s">
        <v>288</v>
      </c>
      <c r="F277" s="3">
        <v>0.5</v>
      </c>
      <c r="G277" s="3">
        <v>0</v>
      </c>
      <c r="H277" s="3">
        <v>2.5</v>
      </c>
      <c r="I277" s="3">
        <v>0</v>
      </c>
      <c r="J277" s="3">
        <v>3</v>
      </c>
      <c r="K277" s="3">
        <v>0</v>
      </c>
      <c r="L277" s="3">
        <v>0</v>
      </c>
      <c r="M277" s="3">
        <v>0</v>
      </c>
      <c r="N277" s="3">
        <v>2</v>
      </c>
      <c r="O277" s="3">
        <v>5</v>
      </c>
      <c r="P277" s="25">
        <v>13</v>
      </c>
      <c r="Q277" s="5"/>
      <c r="R277" s="8">
        <f t="shared" si="5"/>
        <v>13</v>
      </c>
      <c r="S277" s="5"/>
      <c r="T277" s="3"/>
      <c r="U277" s="27" t="s">
        <v>283</v>
      </c>
      <c r="V277" s="35"/>
      <c r="W277" s="35"/>
    </row>
    <row r="278" spans="1:23" ht="30">
      <c r="A278" s="8" t="s">
        <v>28</v>
      </c>
      <c r="B278" s="3">
        <v>272</v>
      </c>
      <c r="C278" s="11" t="s">
        <v>493</v>
      </c>
      <c r="D278" s="8" t="s">
        <v>490</v>
      </c>
      <c r="E278" s="9">
        <v>5</v>
      </c>
      <c r="F278" s="3">
        <v>0.5</v>
      </c>
      <c r="G278" s="3">
        <v>2</v>
      </c>
      <c r="H278" s="3">
        <v>2.5</v>
      </c>
      <c r="I278" s="3">
        <v>0</v>
      </c>
      <c r="J278" s="3">
        <v>3</v>
      </c>
      <c r="K278" s="3">
        <v>0</v>
      </c>
      <c r="L278" s="3">
        <v>0</v>
      </c>
      <c r="M278" s="3">
        <v>0</v>
      </c>
      <c r="N278" s="3">
        <v>0</v>
      </c>
      <c r="O278" s="3">
        <v>5</v>
      </c>
      <c r="P278" s="16">
        <v>13</v>
      </c>
      <c r="Q278" s="3"/>
      <c r="R278" s="8">
        <f t="shared" si="5"/>
        <v>13</v>
      </c>
      <c r="S278" s="3"/>
      <c r="T278" s="3"/>
      <c r="U278" s="9" t="s">
        <v>491</v>
      </c>
      <c r="V278" s="35"/>
      <c r="W278" s="35"/>
    </row>
    <row r="279" spans="1:23" ht="30">
      <c r="A279" s="8" t="s">
        <v>28</v>
      </c>
      <c r="B279" s="8">
        <v>273</v>
      </c>
      <c r="C279" s="11" t="s">
        <v>604</v>
      </c>
      <c r="D279" s="9" t="s">
        <v>578</v>
      </c>
      <c r="E279" s="9" t="s">
        <v>598</v>
      </c>
      <c r="F279" s="9">
        <v>0</v>
      </c>
      <c r="G279" s="9">
        <v>0</v>
      </c>
      <c r="H279" s="9">
        <v>3</v>
      </c>
      <c r="I279" s="9">
        <v>0</v>
      </c>
      <c r="J279" s="9">
        <v>1.5</v>
      </c>
      <c r="K279" s="9">
        <v>0</v>
      </c>
      <c r="L279" s="9">
        <v>3</v>
      </c>
      <c r="M279" s="9">
        <v>0</v>
      </c>
      <c r="N279" s="9">
        <v>0</v>
      </c>
      <c r="O279" s="9">
        <v>5.5</v>
      </c>
      <c r="P279" s="9">
        <f>SUM(F279:O279)</f>
        <v>13</v>
      </c>
      <c r="Q279" s="9"/>
      <c r="R279" s="8">
        <f t="shared" si="5"/>
        <v>13</v>
      </c>
      <c r="S279" s="9"/>
      <c r="T279" s="3"/>
      <c r="U279" s="9" t="s">
        <v>592</v>
      </c>
      <c r="V279" s="35"/>
      <c r="W279" s="35"/>
    </row>
    <row r="280" spans="1:23" ht="45">
      <c r="A280" s="8" t="s">
        <v>28</v>
      </c>
      <c r="B280" s="3">
        <v>274</v>
      </c>
      <c r="C280" s="11" t="s">
        <v>1240</v>
      </c>
      <c r="D280" s="8" t="s">
        <v>1241</v>
      </c>
      <c r="E280" s="9" t="s">
        <v>522</v>
      </c>
      <c r="F280" s="3">
        <v>0</v>
      </c>
      <c r="G280" s="3">
        <v>0</v>
      </c>
      <c r="H280" s="3">
        <v>3.5</v>
      </c>
      <c r="I280" s="3">
        <v>0</v>
      </c>
      <c r="J280" s="3">
        <v>3</v>
      </c>
      <c r="K280" s="3">
        <v>0</v>
      </c>
      <c r="L280" s="3">
        <v>1</v>
      </c>
      <c r="M280" s="3">
        <v>0</v>
      </c>
      <c r="N280" s="3">
        <v>0</v>
      </c>
      <c r="O280" s="3">
        <v>5.5</v>
      </c>
      <c r="P280" s="16">
        <f>SUM(F280:O280)</f>
        <v>13</v>
      </c>
      <c r="Q280" s="10"/>
      <c r="R280" s="8">
        <f t="shared" si="5"/>
        <v>13</v>
      </c>
      <c r="S280" s="11"/>
      <c r="T280" s="3"/>
      <c r="U280" s="9" t="s">
        <v>1242</v>
      </c>
      <c r="V280" s="35"/>
      <c r="W280" s="35"/>
    </row>
    <row r="281" spans="1:23" ht="30">
      <c r="A281" s="8" t="s">
        <v>28</v>
      </c>
      <c r="B281" s="8">
        <v>275</v>
      </c>
      <c r="C281" s="11" t="s">
        <v>1491</v>
      </c>
      <c r="D281" s="8" t="s">
        <v>1488</v>
      </c>
      <c r="E281" s="9" t="s">
        <v>235</v>
      </c>
      <c r="F281" s="3">
        <v>0</v>
      </c>
      <c r="G281" s="3">
        <v>2</v>
      </c>
      <c r="H281" s="3">
        <v>2</v>
      </c>
      <c r="I281" s="3">
        <v>0</v>
      </c>
      <c r="J281" s="3">
        <v>4</v>
      </c>
      <c r="K281" s="3">
        <v>0</v>
      </c>
      <c r="L281" s="3">
        <v>0</v>
      </c>
      <c r="M281" s="3">
        <v>0</v>
      </c>
      <c r="N281" s="3">
        <v>0</v>
      </c>
      <c r="O281" s="3">
        <v>5</v>
      </c>
      <c r="P281" s="16">
        <v>13</v>
      </c>
      <c r="Q281" s="3"/>
      <c r="R281" s="8">
        <f t="shared" si="5"/>
        <v>13</v>
      </c>
      <c r="S281" s="3"/>
      <c r="T281" s="3"/>
      <c r="U281" s="9" t="s">
        <v>1489</v>
      </c>
      <c r="V281" s="35"/>
      <c r="W281" s="35"/>
    </row>
    <row r="282" spans="1:23" ht="30">
      <c r="A282" s="8" t="s">
        <v>28</v>
      </c>
      <c r="B282" s="3">
        <v>276</v>
      </c>
      <c r="C282" s="11" t="s">
        <v>1686</v>
      </c>
      <c r="D282" s="8" t="s">
        <v>1682</v>
      </c>
      <c r="E282" s="9" t="s">
        <v>179</v>
      </c>
      <c r="F282" s="9">
        <v>0</v>
      </c>
      <c r="G282" s="9">
        <v>0</v>
      </c>
      <c r="H282" s="9">
        <v>1</v>
      </c>
      <c r="I282" s="9">
        <v>0</v>
      </c>
      <c r="J282" s="9">
        <v>0</v>
      </c>
      <c r="K282" s="9">
        <v>0</v>
      </c>
      <c r="L282" s="9">
        <v>5</v>
      </c>
      <c r="M282" s="9">
        <v>1</v>
      </c>
      <c r="N282" s="9">
        <v>0</v>
      </c>
      <c r="O282" s="9">
        <v>6</v>
      </c>
      <c r="P282" s="9">
        <f>SUM(F282:O282)</f>
        <v>13</v>
      </c>
      <c r="Q282" s="9"/>
      <c r="R282" s="8">
        <f t="shared" si="5"/>
        <v>13</v>
      </c>
      <c r="S282" s="9"/>
      <c r="T282" s="3"/>
      <c r="U282" s="9" t="s">
        <v>1683</v>
      </c>
      <c r="V282" s="35"/>
      <c r="W282" s="35"/>
    </row>
    <row r="283" spans="1:23" ht="45">
      <c r="A283" s="8" t="s">
        <v>28</v>
      </c>
      <c r="B283" s="8">
        <v>277</v>
      </c>
      <c r="C283" s="11" t="s">
        <v>489</v>
      </c>
      <c r="D283" s="8" t="s">
        <v>490</v>
      </c>
      <c r="E283" s="9">
        <v>5</v>
      </c>
      <c r="F283" s="3">
        <v>1</v>
      </c>
      <c r="G283" s="3">
        <v>1</v>
      </c>
      <c r="H283" s="3">
        <v>1.5</v>
      </c>
      <c r="I283" s="3">
        <v>1</v>
      </c>
      <c r="J283" s="3">
        <v>4</v>
      </c>
      <c r="K283" s="3">
        <v>0</v>
      </c>
      <c r="L283" s="3">
        <v>0</v>
      </c>
      <c r="M283" s="3">
        <v>0</v>
      </c>
      <c r="N283" s="3">
        <v>0</v>
      </c>
      <c r="O283" s="3">
        <v>4</v>
      </c>
      <c r="P283" s="16">
        <v>12.5</v>
      </c>
      <c r="Q283" s="10"/>
      <c r="R283" s="8">
        <f t="shared" si="5"/>
        <v>12.5</v>
      </c>
      <c r="S283" s="11"/>
      <c r="T283" s="8"/>
      <c r="U283" s="9" t="s">
        <v>491</v>
      </c>
      <c r="V283" s="35"/>
      <c r="W283" s="35"/>
    </row>
    <row r="284" spans="1:23" ht="30">
      <c r="A284" s="8" t="s">
        <v>28</v>
      </c>
      <c r="B284" s="3">
        <v>278</v>
      </c>
      <c r="C284" s="38" t="s">
        <v>697</v>
      </c>
      <c r="D284" s="39" t="s">
        <v>695</v>
      </c>
      <c r="E284" s="40" t="s">
        <v>598</v>
      </c>
      <c r="F284" s="9">
        <v>0</v>
      </c>
      <c r="G284" s="9">
        <v>2.5</v>
      </c>
      <c r="H284" s="9">
        <v>1.5</v>
      </c>
      <c r="I284" s="9">
        <v>0</v>
      </c>
      <c r="J284" s="9">
        <v>2.5</v>
      </c>
      <c r="K284" s="9">
        <v>1</v>
      </c>
      <c r="L284" s="9">
        <v>0</v>
      </c>
      <c r="M284" s="9">
        <v>0</v>
      </c>
      <c r="N284" s="9">
        <v>0</v>
      </c>
      <c r="O284" s="9">
        <v>5</v>
      </c>
      <c r="P284" s="9">
        <f>SUM(F284:O284)</f>
        <v>12.5</v>
      </c>
      <c r="Q284" s="37"/>
      <c r="R284" s="8">
        <f t="shared" si="5"/>
        <v>12.5</v>
      </c>
      <c r="S284" s="37"/>
      <c r="T284" s="8"/>
      <c r="U284" s="9" t="s">
        <v>703</v>
      </c>
      <c r="V284" s="35"/>
      <c r="W284" s="35"/>
    </row>
    <row r="285" spans="1:23" ht="30">
      <c r="A285" s="8" t="s">
        <v>28</v>
      </c>
      <c r="B285" s="8">
        <v>279</v>
      </c>
      <c r="C285" s="3" t="s">
        <v>1060</v>
      </c>
      <c r="D285" s="22" t="s">
        <v>1058</v>
      </c>
      <c r="E285" s="3" t="s">
        <v>235</v>
      </c>
      <c r="F285" s="3">
        <v>1.5</v>
      </c>
      <c r="G285" s="3">
        <v>0</v>
      </c>
      <c r="H285" s="3">
        <v>2.5</v>
      </c>
      <c r="I285" s="3">
        <v>0</v>
      </c>
      <c r="J285" s="3">
        <v>2</v>
      </c>
      <c r="K285" s="3">
        <v>0</v>
      </c>
      <c r="L285" s="3">
        <v>2</v>
      </c>
      <c r="M285" s="3">
        <v>0</v>
      </c>
      <c r="N285" s="3">
        <v>0</v>
      </c>
      <c r="O285" s="3">
        <v>4.5</v>
      </c>
      <c r="P285" s="3">
        <v>12.5</v>
      </c>
      <c r="Q285" s="3"/>
      <c r="R285" s="8">
        <f t="shared" si="5"/>
        <v>12.5</v>
      </c>
      <c r="S285" s="3"/>
      <c r="T285" s="8"/>
      <c r="U285" s="11" t="s">
        <v>1061</v>
      </c>
      <c r="V285" s="35"/>
      <c r="W285" s="35"/>
    </row>
    <row r="286" spans="1:23" ht="30">
      <c r="A286" s="8" t="s">
        <v>28</v>
      </c>
      <c r="B286" s="3">
        <v>280</v>
      </c>
      <c r="C286" s="9" t="s">
        <v>1153</v>
      </c>
      <c r="D286" s="9" t="s">
        <v>1130</v>
      </c>
      <c r="E286" s="9" t="s">
        <v>1143</v>
      </c>
      <c r="F286" s="9">
        <v>0</v>
      </c>
      <c r="G286" s="9">
        <v>0</v>
      </c>
      <c r="H286" s="9">
        <v>2.5</v>
      </c>
      <c r="I286" s="9">
        <v>0</v>
      </c>
      <c r="J286" s="9">
        <v>4</v>
      </c>
      <c r="K286" s="9">
        <v>0</v>
      </c>
      <c r="L286" s="9">
        <v>2</v>
      </c>
      <c r="M286" s="9">
        <v>0</v>
      </c>
      <c r="N286" s="9">
        <v>1</v>
      </c>
      <c r="O286" s="9">
        <v>3</v>
      </c>
      <c r="P286" s="9">
        <v>12.5</v>
      </c>
      <c r="Q286" s="9"/>
      <c r="R286" s="8">
        <f t="shared" si="5"/>
        <v>12.5</v>
      </c>
      <c r="S286" s="9"/>
      <c r="T286" s="8"/>
      <c r="U286" s="9" t="s">
        <v>1144</v>
      </c>
      <c r="V286" s="35"/>
      <c r="W286" s="35"/>
    </row>
    <row r="287" spans="1:23" ht="30">
      <c r="A287" s="8" t="s">
        <v>28</v>
      </c>
      <c r="B287" s="8">
        <v>281</v>
      </c>
      <c r="C287" s="11" t="s">
        <v>1521</v>
      </c>
      <c r="D287" s="8" t="s">
        <v>1488</v>
      </c>
      <c r="E287" s="9" t="s">
        <v>598</v>
      </c>
      <c r="F287" s="3">
        <v>0.5</v>
      </c>
      <c r="G287" s="3">
        <v>2</v>
      </c>
      <c r="H287" s="3">
        <v>2</v>
      </c>
      <c r="I287" s="3">
        <v>0</v>
      </c>
      <c r="J287" s="3">
        <v>3</v>
      </c>
      <c r="K287" s="3">
        <v>0</v>
      </c>
      <c r="L287" s="3">
        <v>5</v>
      </c>
      <c r="M287" s="3">
        <v>0</v>
      </c>
      <c r="N287" s="3">
        <v>0</v>
      </c>
      <c r="O287" s="3">
        <v>0</v>
      </c>
      <c r="P287" s="16">
        <v>12.5</v>
      </c>
      <c r="Q287" s="3"/>
      <c r="R287" s="8">
        <f t="shared" si="5"/>
        <v>12.5</v>
      </c>
      <c r="S287" s="3"/>
      <c r="T287" s="8"/>
      <c r="U287" s="9" t="s">
        <v>1507</v>
      </c>
      <c r="V287" s="35"/>
      <c r="W287" s="35"/>
    </row>
    <row r="288" spans="1:23" ht="30">
      <c r="A288" s="92" t="s">
        <v>28</v>
      </c>
      <c r="B288" s="3">
        <v>282</v>
      </c>
      <c r="C288" s="93" t="s">
        <v>2145</v>
      </c>
      <c r="D288" s="92" t="s">
        <v>2117</v>
      </c>
      <c r="E288" s="97" t="s">
        <v>598</v>
      </c>
      <c r="F288" s="97">
        <v>0</v>
      </c>
      <c r="G288" s="97">
        <v>0</v>
      </c>
      <c r="H288" s="97">
        <v>3.5</v>
      </c>
      <c r="I288" s="97">
        <v>2</v>
      </c>
      <c r="J288" s="97">
        <v>0</v>
      </c>
      <c r="K288" s="97">
        <v>1</v>
      </c>
      <c r="L288" s="97">
        <v>0</v>
      </c>
      <c r="M288" s="97">
        <v>0</v>
      </c>
      <c r="N288" s="97">
        <v>1</v>
      </c>
      <c r="O288" s="97">
        <v>5</v>
      </c>
      <c r="P288" s="97">
        <v>12.5</v>
      </c>
      <c r="Q288" s="100"/>
      <c r="R288" s="8">
        <f t="shared" si="5"/>
        <v>12.5</v>
      </c>
      <c r="S288" s="100"/>
      <c r="T288" s="100"/>
      <c r="U288" s="93" t="s">
        <v>2140</v>
      </c>
      <c r="V288" s="35"/>
      <c r="W288" s="35"/>
    </row>
    <row r="289" spans="1:23" ht="30">
      <c r="A289" s="8" t="s">
        <v>28</v>
      </c>
      <c r="B289" s="8">
        <v>283</v>
      </c>
      <c r="C289" s="9" t="s">
        <v>303</v>
      </c>
      <c r="D289" s="24" t="s">
        <v>277</v>
      </c>
      <c r="E289" s="9" t="s">
        <v>282</v>
      </c>
      <c r="F289" s="3">
        <v>0</v>
      </c>
      <c r="G289" s="3">
        <v>3.5</v>
      </c>
      <c r="H289" s="3">
        <v>0</v>
      </c>
      <c r="I289" s="3">
        <v>4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4.5</v>
      </c>
      <c r="P289" s="3">
        <v>12</v>
      </c>
      <c r="Q289" s="5"/>
      <c r="R289" s="8">
        <f t="shared" si="5"/>
        <v>12</v>
      </c>
      <c r="S289" s="5"/>
      <c r="T289" s="3"/>
      <c r="U289" s="27" t="s">
        <v>283</v>
      </c>
      <c r="V289" s="35"/>
      <c r="W289" s="35"/>
    </row>
    <row r="290" spans="1:23" ht="30">
      <c r="A290" s="8" t="s">
        <v>28</v>
      </c>
      <c r="B290" s="3">
        <v>284</v>
      </c>
      <c r="C290" s="9" t="s">
        <v>520</v>
      </c>
      <c r="D290" s="9" t="s">
        <v>192</v>
      </c>
      <c r="E290" s="9" t="s">
        <v>516</v>
      </c>
      <c r="F290" s="9">
        <v>0</v>
      </c>
      <c r="G290" s="9">
        <v>0</v>
      </c>
      <c r="H290" s="9">
        <v>3</v>
      </c>
      <c r="I290" s="9">
        <v>0</v>
      </c>
      <c r="J290" s="9">
        <v>5</v>
      </c>
      <c r="K290" s="9">
        <v>3</v>
      </c>
      <c r="L290" s="9">
        <v>1</v>
      </c>
      <c r="M290" s="9">
        <v>0</v>
      </c>
      <c r="N290" s="9">
        <v>0</v>
      </c>
      <c r="O290" s="9">
        <v>0</v>
      </c>
      <c r="P290" s="9">
        <v>12</v>
      </c>
      <c r="Q290" s="9"/>
      <c r="R290" s="8">
        <f t="shared" si="5"/>
        <v>12</v>
      </c>
      <c r="S290" s="9"/>
      <c r="T290" s="3"/>
      <c r="U290" s="9" t="s">
        <v>517</v>
      </c>
      <c r="V290" s="35"/>
      <c r="W290" s="35"/>
    </row>
    <row r="291" spans="1:23" ht="30">
      <c r="A291" s="8" t="s">
        <v>28</v>
      </c>
      <c r="B291" s="8">
        <v>285</v>
      </c>
      <c r="C291" s="9" t="s">
        <v>527</v>
      </c>
      <c r="D291" s="9" t="s">
        <v>192</v>
      </c>
      <c r="E291" s="9" t="s">
        <v>522</v>
      </c>
      <c r="F291" s="9">
        <v>0</v>
      </c>
      <c r="G291" s="9">
        <v>0</v>
      </c>
      <c r="H291" s="9">
        <v>3.5</v>
      </c>
      <c r="I291" s="9">
        <v>0</v>
      </c>
      <c r="J291" s="9">
        <v>2</v>
      </c>
      <c r="K291" s="9">
        <v>0</v>
      </c>
      <c r="L291" s="9">
        <v>0</v>
      </c>
      <c r="M291" s="9">
        <v>0</v>
      </c>
      <c r="N291" s="9">
        <v>2</v>
      </c>
      <c r="O291" s="9">
        <v>4.5</v>
      </c>
      <c r="P291" s="9">
        <v>12</v>
      </c>
      <c r="Q291" s="9"/>
      <c r="R291" s="8">
        <f t="shared" si="5"/>
        <v>12</v>
      </c>
      <c r="S291" s="9"/>
      <c r="T291" s="3"/>
      <c r="U291" s="9" t="s">
        <v>517</v>
      </c>
      <c r="V291" s="35"/>
      <c r="W291" s="35"/>
    </row>
    <row r="292" spans="1:23" ht="30">
      <c r="A292" s="8" t="s">
        <v>28</v>
      </c>
      <c r="B292" s="3">
        <v>286</v>
      </c>
      <c r="C292" s="11" t="s">
        <v>1494</v>
      </c>
      <c r="D292" s="8" t="s">
        <v>1488</v>
      </c>
      <c r="E292" s="9" t="s">
        <v>235</v>
      </c>
      <c r="F292" s="3">
        <v>0</v>
      </c>
      <c r="G292" s="3">
        <v>0</v>
      </c>
      <c r="H292" s="3">
        <v>3</v>
      </c>
      <c r="I292" s="3">
        <v>0</v>
      </c>
      <c r="J292" s="3">
        <v>4</v>
      </c>
      <c r="K292" s="3">
        <v>0</v>
      </c>
      <c r="L292" s="3">
        <v>1</v>
      </c>
      <c r="M292" s="3">
        <v>0</v>
      </c>
      <c r="N292" s="3">
        <v>0</v>
      </c>
      <c r="O292" s="3">
        <v>4</v>
      </c>
      <c r="P292" s="16">
        <v>12</v>
      </c>
      <c r="Q292" s="3"/>
      <c r="R292" s="8">
        <f t="shared" ref="R292:R350" si="6">SUM(F292:O292)</f>
        <v>12</v>
      </c>
      <c r="S292" s="3"/>
      <c r="T292" s="3"/>
      <c r="U292" s="9" t="s">
        <v>1489</v>
      </c>
      <c r="V292" s="35"/>
      <c r="W292" s="35"/>
    </row>
    <row r="293" spans="1:23" ht="45">
      <c r="A293" s="8" t="s">
        <v>28</v>
      </c>
      <c r="B293" s="8">
        <v>287</v>
      </c>
      <c r="C293" s="9" t="s">
        <v>1911</v>
      </c>
      <c r="D293" s="9" t="s">
        <v>1901</v>
      </c>
      <c r="E293" s="9" t="s">
        <v>1140</v>
      </c>
      <c r="F293" s="9">
        <v>1.5</v>
      </c>
      <c r="G293" s="9">
        <v>0</v>
      </c>
      <c r="H293" s="9">
        <v>1.5</v>
      </c>
      <c r="I293" s="9">
        <v>0</v>
      </c>
      <c r="J293" s="9">
        <v>2</v>
      </c>
      <c r="K293" s="9">
        <v>0</v>
      </c>
      <c r="L293" s="9">
        <v>2</v>
      </c>
      <c r="M293" s="9">
        <v>0</v>
      </c>
      <c r="N293" s="9">
        <v>0</v>
      </c>
      <c r="O293" s="9">
        <v>5</v>
      </c>
      <c r="P293" s="9">
        <v>12</v>
      </c>
      <c r="Q293" s="9"/>
      <c r="R293" s="8">
        <f t="shared" si="6"/>
        <v>12</v>
      </c>
      <c r="S293" s="9"/>
      <c r="T293" s="3"/>
      <c r="U293" s="9" t="s">
        <v>1912</v>
      </c>
      <c r="V293" s="35"/>
      <c r="W293" s="35"/>
    </row>
    <row r="294" spans="1:23" ht="30">
      <c r="A294" s="8" t="s">
        <v>28</v>
      </c>
      <c r="B294" s="3">
        <v>288</v>
      </c>
      <c r="C294" s="11" t="s">
        <v>2037</v>
      </c>
      <c r="D294" s="8" t="s">
        <v>2038</v>
      </c>
      <c r="E294" s="9">
        <v>5</v>
      </c>
      <c r="F294" s="3">
        <v>0</v>
      </c>
      <c r="G294" s="3">
        <v>0</v>
      </c>
      <c r="H294" s="3">
        <v>1</v>
      </c>
      <c r="I294" s="3">
        <v>1</v>
      </c>
      <c r="J294" s="3">
        <v>0</v>
      </c>
      <c r="K294" s="3">
        <v>4</v>
      </c>
      <c r="L294" s="3">
        <v>1</v>
      </c>
      <c r="M294" s="3">
        <v>0</v>
      </c>
      <c r="N294" s="3">
        <v>0</v>
      </c>
      <c r="O294" s="3">
        <v>5</v>
      </c>
      <c r="P294" s="16">
        <v>12</v>
      </c>
      <c r="Q294" s="10"/>
      <c r="R294" s="8">
        <f t="shared" si="6"/>
        <v>12</v>
      </c>
      <c r="S294" s="11"/>
      <c r="T294" s="3"/>
      <c r="U294" s="9" t="s">
        <v>2039</v>
      </c>
      <c r="V294" s="35"/>
      <c r="W294" s="35"/>
    </row>
    <row r="295" spans="1:23" ht="30">
      <c r="A295" s="8" t="s">
        <v>28</v>
      </c>
      <c r="B295" s="8">
        <v>289</v>
      </c>
      <c r="C295" s="11" t="s">
        <v>86</v>
      </c>
      <c r="D295" s="8" t="s">
        <v>84</v>
      </c>
      <c r="E295" s="9">
        <v>5</v>
      </c>
      <c r="F295" s="3">
        <v>0</v>
      </c>
      <c r="G295" s="3">
        <v>0</v>
      </c>
      <c r="H295" s="3">
        <v>3</v>
      </c>
      <c r="I295" s="3">
        <v>0</v>
      </c>
      <c r="J295" s="3">
        <v>0</v>
      </c>
      <c r="K295" s="3">
        <v>2</v>
      </c>
      <c r="L295" s="3">
        <v>2</v>
      </c>
      <c r="M295" s="3">
        <v>0</v>
      </c>
      <c r="N295" s="3">
        <v>0</v>
      </c>
      <c r="O295" s="3">
        <v>4.5</v>
      </c>
      <c r="P295" s="16">
        <v>11.5</v>
      </c>
      <c r="Q295" s="3"/>
      <c r="R295" s="8">
        <f t="shared" si="6"/>
        <v>11.5</v>
      </c>
      <c r="S295" s="3"/>
      <c r="T295" s="3"/>
      <c r="U295" s="9" t="s">
        <v>85</v>
      </c>
      <c r="V295" s="35"/>
      <c r="W295" s="35"/>
    </row>
    <row r="296" spans="1:23" ht="30">
      <c r="A296" s="8" t="s">
        <v>28</v>
      </c>
      <c r="B296" s="3">
        <v>290</v>
      </c>
      <c r="C296" s="9" t="s">
        <v>284</v>
      </c>
      <c r="D296" s="24" t="s">
        <v>277</v>
      </c>
      <c r="E296" s="9" t="s">
        <v>282</v>
      </c>
      <c r="F296" s="3">
        <v>1</v>
      </c>
      <c r="G296" s="3">
        <v>0</v>
      </c>
      <c r="H296" s="3">
        <v>4</v>
      </c>
      <c r="I296" s="3">
        <v>0</v>
      </c>
      <c r="J296" s="3">
        <v>2</v>
      </c>
      <c r="K296" s="3">
        <v>0</v>
      </c>
      <c r="L296" s="3">
        <v>0</v>
      </c>
      <c r="M296" s="3">
        <v>0</v>
      </c>
      <c r="N296" s="3">
        <v>0</v>
      </c>
      <c r="O296" s="3">
        <v>4.5</v>
      </c>
      <c r="P296" s="25">
        <v>11.5</v>
      </c>
      <c r="Q296" s="5"/>
      <c r="R296" s="8">
        <f t="shared" si="6"/>
        <v>11.5</v>
      </c>
      <c r="S296" s="5"/>
      <c r="T296" s="3"/>
      <c r="U296" s="27" t="s">
        <v>283</v>
      </c>
      <c r="V296" s="35"/>
      <c r="W296" s="35"/>
    </row>
    <row r="297" spans="1:23" ht="30">
      <c r="A297" s="8" t="s">
        <v>28</v>
      </c>
      <c r="B297" s="8">
        <v>291</v>
      </c>
      <c r="C297" s="11" t="s">
        <v>492</v>
      </c>
      <c r="D297" s="8" t="s">
        <v>490</v>
      </c>
      <c r="E297" s="9">
        <v>5</v>
      </c>
      <c r="F297" s="3">
        <v>1</v>
      </c>
      <c r="G297" s="3">
        <v>0.5</v>
      </c>
      <c r="H297" s="3">
        <v>1</v>
      </c>
      <c r="I297" s="3">
        <v>1</v>
      </c>
      <c r="J297" s="3">
        <v>2</v>
      </c>
      <c r="K297" s="3">
        <v>1</v>
      </c>
      <c r="L297" s="3">
        <v>0</v>
      </c>
      <c r="M297" s="3">
        <v>0</v>
      </c>
      <c r="N297" s="3">
        <v>0.5</v>
      </c>
      <c r="O297" s="3">
        <v>4.5</v>
      </c>
      <c r="P297" s="16">
        <v>11.5</v>
      </c>
      <c r="Q297" s="3"/>
      <c r="R297" s="8">
        <f t="shared" si="6"/>
        <v>11.5</v>
      </c>
      <c r="S297" s="3"/>
      <c r="T297" s="3"/>
      <c r="U297" s="9" t="s">
        <v>491</v>
      </c>
      <c r="V297" s="35"/>
      <c r="W297" s="35"/>
    </row>
    <row r="298" spans="1:23" ht="30">
      <c r="A298" s="8" t="s">
        <v>28</v>
      </c>
      <c r="B298" s="3">
        <v>292</v>
      </c>
      <c r="C298" s="9" t="s">
        <v>523</v>
      </c>
      <c r="D298" s="9" t="s">
        <v>192</v>
      </c>
      <c r="E298" s="9" t="s">
        <v>522</v>
      </c>
      <c r="F298" s="9">
        <v>0</v>
      </c>
      <c r="G298" s="9">
        <v>0</v>
      </c>
      <c r="H298" s="9">
        <v>3.5</v>
      </c>
      <c r="I298" s="9">
        <v>0</v>
      </c>
      <c r="J298" s="9">
        <v>2</v>
      </c>
      <c r="K298" s="9">
        <v>0</v>
      </c>
      <c r="L298" s="9">
        <v>0</v>
      </c>
      <c r="M298" s="9">
        <v>0</v>
      </c>
      <c r="N298" s="9">
        <v>2</v>
      </c>
      <c r="O298" s="9">
        <v>4</v>
      </c>
      <c r="P298" s="10">
        <v>11.5</v>
      </c>
      <c r="Q298" s="9"/>
      <c r="R298" s="8">
        <f t="shared" si="6"/>
        <v>11.5</v>
      </c>
      <c r="S298" s="9"/>
      <c r="T298" s="3"/>
      <c r="U298" s="9" t="s">
        <v>517</v>
      </c>
      <c r="V298" s="35"/>
      <c r="W298" s="35"/>
    </row>
    <row r="299" spans="1:23" ht="30">
      <c r="A299" s="8" t="s">
        <v>28</v>
      </c>
      <c r="B299" s="8">
        <v>293</v>
      </c>
      <c r="C299" s="9" t="s">
        <v>524</v>
      </c>
      <c r="D299" s="9" t="s">
        <v>192</v>
      </c>
      <c r="E299" s="9" t="s">
        <v>522</v>
      </c>
      <c r="F299" s="9">
        <v>0</v>
      </c>
      <c r="G299" s="9">
        <v>0</v>
      </c>
      <c r="H299" s="9">
        <v>2.5</v>
      </c>
      <c r="I299" s="9"/>
      <c r="J299" s="9">
        <v>2</v>
      </c>
      <c r="K299" s="9">
        <v>0</v>
      </c>
      <c r="L299" s="9">
        <v>2</v>
      </c>
      <c r="M299" s="9">
        <v>0</v>
      </c>
      <c r="N299" s="9">
        <v>0</v>
      </c>
      <c r="O299" s="9">
        <v>5</v>
      </c>
      <c r="P299" s="9">
        <v>11.5</v>
      </c>
      <c r="Q299" s="9"/>
      <c r="R299" s="8">
        <f t="shared" si="6"/>
        <v>11.5</v>
      </c>
      <c r="S299" s="9"/>
      <c r="T299" s="3"/>
      <c r="U299" s="9" t="s">
        <v>517</v>
      </c>
      <c r="V299" s="35"/>
      <c r="W299" s="35"/>
    </row>
    <row r="300" spans="1:23" ht="30">
      <c r="A300" s="8" t="s">
        <v>28</v>
      </c>
      <c r="B300" s="3">
        <v>294</v>
      </c>
      <c r="C300" s="11" t="s">
        <v>597</v>
      </c>
      <c r="D300" s="9" t="s">
        <v>578</v>
      </c>
      <c r="E300" s="9" t="s">
        <v>598</v>
      </c>
      <c r="F300" s="9">
        <v>1</v>
      </c>
      <c r="G300" s="9">
        <v>2.5</v>
      </c>
      <c r="H300" s="9">
        <v>1.5</v>
      </c>
      <c r="I300" s="9">
        <v>0</v>
      </c>
      <c r="J300" s="9">
        <v>1.5</v>
      </c>
      <c r="K300" s="9">
        <v>0</v>
      </c>
      <c r="L300" s="9">
        <v>0</v>
      </c>
      <c r="M300" s="9">
        <v>0</v>
      </c>
      <c r="N300" s="9">
        <v>0</v>
      </c>
      <c r="O300" s="9">
        <v>5</v>
      </c>
      <c r="P300" s="9">
        <f>SUM(F300:O300)</f>
        <v>11.5</v>
      </c>
      <c r="Q300" s="9"/>
      <c r="R300" s="8">
        <f t="shared" si="6"/>
        <v>11.5</v>
      </c>
      <c r="S300" s="9"/>
      <c r="T300" s="3"/>
      <c r="U300" s="9" t="s">
        <v>592</v>
      </c>
      <c r="V300" s="35"/>
      <c r="W300" s="35"/>
    </row>
    <row r="301" spans="1:23" ht="30">
      <c r="A301" s="8" t="s">
        <v>28</v>
      </c>
      <c r="B301" s="8">
        <v>295</v>
      </c>
      <c r="C301" s="3" t="s">
        <v>764</v>
      </c>
      <c r="D301" s="8" t="s">
        <v>752</v>
      </c>
      <c r="E301" s="9" t="s">
        <v>516</v>
      </c>
      <c r="F301" s="41">
        <v>1.5</v>
      </c>
      <c r="G301" s="41">
        <v>1</v>
      </c>
      <c r="H301" s="41">
        <v>3</v>
      </c>
      <c r="I301" s="41">
        <v>0</v>
      </c>
      <c r="J301" s="41">
        <v>0</v>
      </c>
      <c r="K301" s="41">
        <v>0</v>
      </c>
      <c r="L301" s="41">
        <v>0</v>
      </c>
      <c r="M301" s="41">
        <v>2</v>
      </c>
      <c r="N301" s="41">
        <v>2</v>
      </c>
      <c r="O301" s="41">
        <v>2</v>
      </c>
      <c r="P301" s="41">
        <v>11.5</v>
      </c>
      <c r="Q301" s="41"/>
      <c r="R301" s="8">
        <f t="shared" si="6"/>
        <v>11.5</v>
      </c>
      <c r="S301" s="42"/>
      <c r="T301" s="3"/>
      <c r="U301" s="9" t="s">
        <v>753</v>
      </c>
      <c r="V301" s="35"/>
      <c r="W301" s="35"/>
    </row>
    <row r="302" spans="1:23" ht="30">
      <c r="A302" s="8" t="s">
        <v>28</v>
      </c>
      <c r="B302" s="3">
        <v>296</v>
      </c>
      <c r="C302" s="9" t="s">
        <v>1314</v>
      </c>
      <c r="D302" s="8" t="s">
        <v>1304</v>
      </c>
      <c r="E302" s="4" t="s">
        <v>235</v>
      </c>
      <c r="F302" s="9">
        <v>0</v>
      </c>
      <c r="G302" s="9">
        <v>2.5</v>
      </c>
      <c r="H302" s="9">
        <v>4</v>
      </c>
      <c r="I302" s="9">
        <v>0</v>
      </c>
      <c r="J302" s="9">
        <v>5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10">
        <v>11.5</v>
      </c>
      <c r="Q302" s="9"/>
      <c r="R302" s="8">
        <f t="shared" si="6"/>
        <v>11.5</v>
      </c>
      <c r="S302" s="9"/>
      <c r="T302" s="3"/>
      <c r="U302" s="9" t="s">
        <v>1305</v>
      </c>
      <c r="V302" s="35"/>
      <c r="W302" s="35"/>
    </row>
    <row r="303" spans="1:23" ht="30">
      <c r="A303" s="8" t="s">
        <v>28</v>
      </c>
      <c r="B303" s="8">
        <v>297</v>
      </c>
      <c r="C303" s="60" t="s">
        <v>1493</v>
      </c>
      <c r="D303" s="8" t="s">
        <v>1488</v>
      </c>
      <c r="E303" s="9" t="s">
        <v>235</v>
      </c>
      <c r="F303" s="3">
        <v>0</v>
      </c>
      <c r="G303" s="3">
        <v>0</v>
      </c>
      <c r="H303" s="3">
        <v>2.5</v>
      </c>
      <c r="I303" s="3">
        <v>0</v>
      </c>
      <c r="J303" s="3">
        <v>4</v>
      </c>
      <c r="K303" s="3">
        <v>0</v>
      </c>
      <c r="L303" s="3">
        <v>1</v>
      </c>
      <c r="M303" s="3">
        <v>0</v>
      </c>
      <c r="N303" s="3">
        <v>0</v>
      </c>
      <c r="O303" s="3">
        <v>4</v>
      </c>
      <c r="P303" s="16">
        <v>11.5</v>
      </c>
      <c r="Q303" s="3"/>
      <c r="R303" s="8">
        <f t="shared" si="6"/>
        <v>11.5</v>
      </c>
      <c r="S303" s="3"/>
      <c r="T303" s="3"/>
      <c r="U303" s="9" t="s">
        <v>1489</v>
      </c>
      <c r="V303" s="35"/>
      <c r="W303" s="35"/>
    </row>
    <row r="304" spans="1:23" ht="30">
      <c r="A304" s="8" t="s">
        <v>28</v>
      </c>
      <c r="B304" s="3">
        <v>298</v>
      </c>
      <c r="C304" s="11" t="s">
        <v>1510</v>
      </c>
      <c r="D304" s="8" t="s">
        <v>1488</v>
      </c>
      <c r="E304" s="9" t="s">
        <v>179</v>
      </c>
      <c r="F304" s="3">
        <v>1.5</v>
      </c>
      <c r="G304" s="3">
        <v>3</v>
      </c>
      <c r="H304" s="3">
        <v>1</v>
      </c>
      <c r="I304" s="3">
        <v>0</v>
      </c>
      <c r="J304" s="3">
        <v>0</v>
      </c>
      <c r="K304" s="3">
        <v>1</v>
      </c>
      <c r="L304" s="3">
        <v>0</v>
      </c>
      <c r="M304" s="3">
        <v>5</v>
      </c>
      <c r="N304" s="3">
        <v>0</v>
      </c>
      <c r="O304" s="3">
        <v>0</v>
      </c>
      <c r="P304" s="16">
        <v>11.5</v>
      </c>
      <c r="Q304" s="3"/>
      <c r="R304" s="8">
        <f t="shared" si="6"/>
        <v>11.5</v>
      </c>
      <c r="S304" s="3"/>
      <c r="T304" s="3"/>
      <c r="U304" s="9" t="s">
        <v>1507</v>
      </c>
      <c r="V304" s="35"/>
      <c r="W304" s="35"/>
    </row>
    <row r="305" spans="1:23" ht="30">
      <c r="A305" s="8" t="s">
        <v>28</v>
      </c>
      <c r="B305" s="8">
        <v>299</v>
      </c>
      <c r="C305" s="11" t="s">
        <v>1707</v>
      </c>
      <c r="D305" s="8" t="s">
        <v>1682</v>
      </c>
      <c r="E305" s="9" t="s">
        <v>598</v>
      </c>
      <c r="F305" s="9">
        <v>0</v>
      </c>
      <c r="G305" s="9">
        <v>0</v>
      </c>
      <c r="H305" s="9">
        <v>1.5</v>
      </c>
      <c r="I305" s="9">
        <v>0</v>
      </c>
      <c r="J305" s="9">
        <v>5</v>
      </c>
      <c r="K305" s="9">
        <v>0</v>
      </c>
      <c r="L305" s="9">
        <v>0</v>
      </c>
      <c r="M305" s="9">
        <v>0</v>
      </c>
      <c r="N305" s="9">
        <v>1</v>
      </c>
      <c r="O305" s="9">
        <v>4</v>
      </c>
      <c r="P305" s="9">
        <v>11.5</v>
      </c>
      <c r="Q305" s="9"/>
      <c r="R305" s="8">
        <f t="shared" si="6"/>
        <v>11.5</v>
      </c>
      <c r="S305" s="9"/>
      <c r="T305" s="3"/>
      <c r="U305" s="9" t="s">
        <v>1702</v>
      </c>
      <c r="V305" s="35"/>
      <c r="W305" s="35"/>
    </row>
    <row r="306" spans="1:23" ht="30">
      <c r="A306" s="8" t="s">
        <v>28</v>
      </c>
      <c r="B306" s="3">
        <v>300</v>
      </c>
      <c r="C306" s="9" t="s">
        <v>2080</v>
      </c>
      <c r="D306" s="9" t="s">
        <v>2076</v>
      </c>
      <c r="E306" s="9" t="s">
        <v>235</v>
      </c>
      <c r="F306" s="9">
        <v>0</v>
      </c>
      <c r="G306" s="9">
        <v>1.5</v>
      </c>
      <c r="H306" s="9">
        <v>3</v>
      </c>
      <c r="I306" s="9">
        <v>2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5</v>
      </c>
      <c r="P306" s="9">
        <v>11.5</v>
      </c>
      <c r="Q306" s="9"/>
      <c r="R306" s="8">
        <f t="shared" si="6"/>
        <v>11.5</v>
      </c>
      <c r="S306" s="9"/>
      <c r="T306" s="3"/>
      <c r="U306" s="9" t="s">
        <v>2077</v>
      </c>
      <c r="V306" s="35"/>
      <c r="W306" s="35"/>
    </row>
    <row r="307" spans="1:23" ht="30">
      <c r="A307" s="8" t="s">
        <v>28</v>
      </c>
      <c r="B307" s="8">
        <v>301</v>
      </c>
      <c r="C307" s="4" t="s">
        <v>237</v>
      </c>
      <c r="D307" s="8" t="s">
        <v>230</v>
      </c>
      <c r="E307" s="8" t="s">
        <v>235</v>
      </c>
      <c r="F307" s="4">
        <v>1</v>
      </c>
      <c r="G307" s="4">
        <v>0</v>
      </c>
      <c r="H307" s="4">
        <v>1</v>
      </c>
      <c r="I307" s="4">
        <v>0</v>
      </c>
      <c r="J307" s="4">
        <v>4</v>
      </c>
      <c r="K307" s="4">
        <v>1</v>
      </c>
      <c r="L307" s="4">
        <v>0</v>
      </c>
      <c r="M307" s="4">
        <v>0</v>
      </c>
      <c r="N307" s="4">
        <v>0</v>
      </c>
      <c r="O307" s="4">
        <v>4</v>
      </c>
      <c r="P307" s="4">
        <f>SUM(F307:O307)</f>
        <v>11</v>
      </c>
      <c r="Q307" s="4"/>
      <c r="R307" s="8">
        <f t="shared" si="6"/>
        <v>11</v>
      </c>
      <c r="S307" s="4"/>
      <c r="T307" s="4"/>
      <c r="U307" s="8" t="s">
        <v>236</v>
      </c>
      <c r="V307" s="35"/>
      <c r="W307" s="35"/>
    </row>
    <row r="308" spans="1:23" ht="30">
      <c r="A308" s="8" t="s">
        <v>28</v>
      </c>
      <c r="B308" s="3">
        <v>302</v>
      </c>
      <c r="C308" s="9" t="s">
        <v>525</v>
      </c>
      <c r="D308" s="9" t="s">
        <v>192</v>
      </c>
      <c r="E308" s="9" t="s">
        <v>522</v>
      </c>
      <c r="F308" s="9">
        <v>0</v>
      </c>
      <c r="G308" s="9">
        <v>0</v>
      </c>
      <c r="H308" s="9">
        <v>2</v>
      </c>
      <c r="I308" s="9">
        <v>0</v>
      </c>
      <c r="J308" s="9">
        <v>3</v>
      </c>
      <c r="K308" s="9">
        <v>1</v>
      </c>
      <c r="L308" s="9">
        <v>0</v>
      </c>
      <c r="M308" s="9">
        <v>0</v>
      </c>
      <c r="N308" s="9">
        <v>0</v>
      </c>
      <c r="O308" s="9">
        <v>5</v>
      </c>
      <c r="P308" s="9">
        <v>11</v>
      </c>
      <c r="Q308" s="9"/>
      <c r="R308" s="8">
        <f t="shared" si="6"/>
        <v>11</v>
      </c>
      <c r="S308" s="9"/>
      <c r="T308" s="4"/>
      <c r="U308" s="9" t="s">
        <v>517</v>
      </c>
      <c r="V308" s="35"/>
      <c r="W308" s="35"/>
    </row>
    <row r="309" spans="1:23" ht="30">
      <c r="A309" s="8" t="s">
        <v>28</v>
      </c>
      <c r="B309" s="8">
        <v>303</v>
      </c>
      <c r="C309" s="11" t="s">
        <v>1244</v>
      </c>
      <c r="D309" s="8" t="s">
        <v>1241</v>
      </c>
      <c r="E309" s="9" t="s">
        <v>516</v>
      </c>
      <c r="F309" s="3">
        <v>1.5</v>
      </c>
      <c r="G309" s="3">
        <v>0</v>
      </c>
      <c r="H309" s="3">
        <v>2.5</v>
      </c>
      <c r="I309" s="3">
        <v>0</v>
      </c>
      <c r="J309" s="3">
        <v>2</v>
      </c>
      <c r="K309" s="3">
        <v>0</v>
      </c>
      <c r="L309" s="3">
        <v>0</v>
      </c>
      <c r="M309" s="3">
        <v>0</v>
      </c>
      <c r="N309" s="3">
        <v>2</v>
      </c>
      <c r="O309" s="3">
        <v>3</v>
      </c>
      <c r="P309" s="16">
        <f>SUM(F309:O309)</f>
        <v>11</v>
      </c>
      <c r="Q309" s="3"/>
      <c r="R309" s="8">
        <f t="shared" si="6"/>
        <v>11</v>
      </c>
      <c r="S309" s="3"/>
      <c r="T309" s="4"/>
      <c r="U309" s="9" t="s">
        <v>1242</v>
      </c>
      <c r="V309" s="35"/>
      <c r="W309" s="35"/>
    </row>
    <row r="310" spans="1:23" ht="30">
      <c r="A310" s="8" t="s">
        <v>28</v>
      </c>
      <c r="B310" s="3">
        <v>304</v>
      </c>
      <c r="C310" s="9" t="s">
        <v>1312</v>
      </c>
      <c r="D310" s="8" t="s">
        <v>1304</v>
      </c>
      <c r="E310" s="4" t="s">
        <v>235</v>
      </c>
      <c r="F310" s="9">
        <v>0</v>
      </c>
      <c r="G310" s="9">
        <v>0</v>
      </c>
      <c r="H310" s="9">
        <v>4</v>
      </c>
      <c r="I310" s="9">
        <v>0</v>
      </c>
      <c r="J310" s="9">
        <v>0</v>
      </c>
      <c r="K310" s="9">
        <v>0</v>
      </c>
      <c r="L310" s="9">
        <v>1</v>
      </c>
      <c r="M310" s="9">
        <v>0</v>
      </c>
      <c r="N310" s="9">
        <v>0</v>
      </c>
      <c r="O310" s="9">
        <v>6</v>
      </c>
      <c r="P310" s="10">
        <v>11</v>
      </c>
      <c r="Q310" s="9"/>
      <c r="R310" s="8">
        <f t="shared" si="6"/>
        <v>11</v>
      </c>
      <c r="S310" s="9"/>
      <c r="T310" s="4"/>
      <c r="U310" s="9" t="s">
        <v>1305</v>
      </c>
      <c r="V310" s="35"/>
      <c r="W310" s="35"/>
    </row>
    <row r="311" spans="1:23" ht="30">
      <c r="A311" s="8" t="s">
        <v>28</v>
      </c>
      <c r="B311" s="8">
        <v>305</v>
      </c>
      <c r="C311" s="3" t="s">
        <v>1496</v>
      </c>
      <c r="D311" s="8" t="s">
        <v>1488</v>
      </c>
      <c r="E311" s="9" t="s">
        <v>235</v>
      </c>
      <c r="F311" s="3">
        <v>0</v>
      </c>
      <c r="G311" s="3">
        <v>0</v>
      </c>
      <c r="H311" s="3">
        <v>3</v>
      </c>
      <c r="I311" s="3">
        <v>0</v>
      </c>
      <c r="J311" s="3">
        <v>4</v>
      </c>
      <c r="K311" s="3">
        <v>0</v>
      </c>
      <c r="L311" s="3">
        <v>0</v>
      </c>
      <c r="M311" s="3">
        <v>0</v>
      </c>
      <c r="N311" s="3">
        <v>0</v>
      </c>
      <c r="O311" s="3">
        <v>4</v>
      </c>
      <c r="P311" s="16">
        <v>11</v>
      </c>
      <c r="Q311" s="3"/>
      <c r="R311" s="8">
        <f t="shared" si="6"/>
        <v>11</v>
      </c>
      <c r="S311" s="3"/>
      <c r="T311" s="4"/>
      <c r="U311" s="9" t="s">
        <v>1489</v>
      </c>
      <c r="V311" s="35"/>
      <c r="W311" s="35"/>
    </row>
    <row r="312" spans="1:23" ht="30">
      <c r="A312" s="8" t="s">
        <v>28</v>
      </c>
      <c r="B312" s="3">
        <v>306</v>
      </c>
      <c r="C312" s="27" t="s">
        <v>1994</v>
      </c>
      <c r="D312" s="27" t="s">
        <v>1985</v>
      </c>
      <c r="E312" s="27" t="s">
        <v>235</v>
      </c>
      <c r="F312" s="27">
        <v>0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1</v>
      </c>
      <c r="M312" s="27">
        <v>2</v>
      </c>
      <c r="N312" s="27">
        <v>2</v>
      </c>
      <c r="O312" s="27">
        <v>5</v>
      </c>
      <c r="P312" s="27">
        <v>11</v>
      </c>
      <c r="Q312" s="27"/>
      <c r="R312" s="8">
        <f t="shared" si="6"/>
        <v>11</v>
      </c>
      <c r="S312" s="27"/>
      <c r="T312" s="4"/>
      <c r="U312" s="27" t="s">
        <v>1990</v>
      </c>
      <c r="V312" s="35"/>
      <c r="W312" s="35"/>
    </row>
    <row r="313" spans="1:23" ht="30">
      <c r="A313" s="8" t="s">
        <v>28</v>
      </c>
      <c r="B313" s="8">
        <v>307</v>
      </c>
      <c r="C313" s="11" t="s">
        <v>83</v>
      </c>
      <c r="D313" s="8" t="s">
        <v>84</v>
      </c>
      <c r="E313" s="9">
        <v>5</v>
      </c>
      <c r="F313" s="3">
        <v>0</v>
      </c>
      <c r="G313" s="3">
        <v>0</v>
      </c>
      <c r="H313" s="3">
        <v>3</v>
      </c>
      <c r="I313" s="3">
        <v>0</v>
      </c>
      <c r="J313" s="3">
        <v>2</v>
      </c>
      <c r="K313" s="3">
        <v>0</v>
      </c>
      <c r="L313" s="3">
        <v>1</v>
      </c>
      <c r="M313" s="3">
        <v>0</v>
      </c>
      <c r="N313" s="3">
        <v>0</v>
      </c>
      <c r="O313" s="3">
        <v>4.5</v>
      </c>
      <c r="P313" s="16">
        <v>10.5</v>
      </c>
      <c r="Q313" s="10"/>
      <c r="R313" s="8">
        <f t="shared" si="6"/>
        <v>10.5</v>
      </c>
      <c r="S313" s="11"/>
      <c r="T313" s="8"/>
      <c r="U313" s="9" t="s">
        <v>85</v>
      </c>
      <c r="V313" s="35"/>
      <c r="W313" s="35"/>
    </row>
    <row r="314" spans="1:23" ht="45">
      <c r="A314" s="8" t="s">
        <v>28</v>
      </c>
      <c r="B314" s="3">
        <v>308</v>
      </c>
      <c r="C314" s="11" t="s">
        <v>455</v>
      </c>
      <c r="D314" s="9" t="s">
        <v>451</v>
      </c>
      <c r="E314" s="9">
        <v>5</v>
      </c>
      <c r="F314" s="9">
        <v>1.5</v>
      </c>
      <c r="G314" s="9">
        <v>1.5</v>
      </c>
      <c r="H314" s="9">
        <v>2.5</v>
      </c>
      <c r="I314" s="9">
        <v>0</v>
      </c>
      <c r="J314" s="9">
        <v>1.5</v>
      </c>
      <c r="K314" s="9">
        <v>0</v>
      </c>
      <c r="L314" s="9">
        <v>1</v>
      </c>
      <c r="M314" s="9">
        <v>0</v>
      </c>
      <c r="N314" s="9">
        <v>0</v>
      </c>
      <c r="O314" s="9">
        <v>2.5</v>
      </c>
      <c r="P314" s="10">
        <v>10.5</v>
      </c>
      <c r="Q314" s="9"/>
      <c r="R314" s="8">
        <f t="shared" si="6"/>
        <v>10.5</v>
      </c>
      <c r="S314" s="9"/>
      <c r="T314" s="8"/>
      <c r="U314" s="9" t="s">
        <v>452</v>
      </c>
      <c r="V314" s="35"/>
      <c r="W314" s="35"/>
    </row>
    <row r="315" spans="1:23" ht="30">
      <c r="A315" s="8" t="s">
        <v>28</v>
      </c>
      <c r="B315" s="8">
        <v>309</v>
      </c>
      <c r="C315" s="11" t="s">
        <v>601</v>
      </c>
      <c r="D315" s="9" t="s">
        <v>578</v>
      </c>
      <c r="E315" s="9" t="s">
        <v>598</v>
      </c>
      <c r="F315" s="9">
        <v>1</v>
      </c>
      <c r="G315" s="9">
        <v>3</v>
      </c>
      <c r="H315" s="9">
        <v>1</v>
      </c>
      <c r="I315" s="9">
        <v>0</v>
      </c>
      <c r="J315" s="9">
        <v>1.5</v>
      </c>
      <c r="K315" s="9">
        <v>4</v>
      </c>
      <c r="L315" s="9">
        <v>0</v>
      </c>
      <c r="M315" s="9">
        <v>0</v>
      </c>
      <c r="N315" s="9">
        <v>0</v>
      </c>
      <c r="O315" s="9">
        <v>0</v>
      </c>
      <c r="P315" s="9">
        <f>SUM(F315:O315)</f>
        <v>10.5</v>
      </c>
      <c r="Q315" s="9"/>
      <c r="R315" s="8">
        <f t="shared" si="6"/>
        <v>10.5</v>
      </c>
      <c r="S315" s="9"/>
      <c r="T315" s="8"/>
      <c r="U315" s="9" t="s">
        <v>592</v>
      </c>
      <c r="V315" s="35"/>
      <c r="W315" s="35"/>
    </row>
    <row r="316" spans="1:23" ht="30">
      <c r="A316" s="8" t="s">
        <v>28</v>
      </c>
      <c r="B316" s="3">
        <v>310</v>
      </c>
      <c r="C316" s="9" t="s">
        <v>765</v>
      </c>
      <c r="D316" s="8" t="s">
        <v>752</v>
      </c>
      <c r="E316" s="9" t="s">
        <v>516</v>
      </c>
      <c r="F316" s="41">
        <v>1.5</v>
      </c>
      <c r="G316" s="41">
        <v>1</v>
      </c>
      <c r="H316" s="41">
        <v>2</v>
      </c>
      <c r="I316" s="41">
        <v>0</v>
      </c>
      <c r="J316" s="41">
        <v>0</v>
      </c>
      <c r="K316" s="41">
        <v>0</v>
      </c>
      <c r="L316" s="41">
        <v>0</v>
      </c>
      <c r="M316" s="41">
        <v>2</v>
      </c>
      <c r="N316" s="41">
        <v>2</v>
      </c>
      <c r="O316" s="41">
        <v>2</v>
      </c>
      <c r="P316" s="41">
        <v>10.5</v>
      </c>
      <c r="Q316" s="41"/>
      <c r="R316" s="8">
        <f t="shared" si="6"/>
        <v>10.5</v>
      </c>
      <c r="S316" s="42"/>
      <c r="T316" s="8"/>
      <c r="U316" s="9" t="s">
        <v>753</v>
      </c>
      <c r="V316" s="35"/>
      <c r="W316" s="35"/>
    </row>
    <row r="317" spans="1:23" ht="75">
      <c r="A317" s="8" t="s">
        <v>28</v>
      </c>
      <c r="B317" s="8">
        <v>311</v>
      </c>
      <c r="C317" s="11" t="s">
        <v>62</v>
      </c>
      <c r="D317" s="8" t="s">
        <v>63</v>
      </c>
      <c r="E317" s="9">
        <v>5</v>
      </c>
      <c r="F317" s="3">
        <v>0</v>
      </c>
      <c r="G317" s="3">
        <v>0</v>
      </c>
      <c r="H317" s="3">
        <v>3</v>
      </c>
      <c r="I317" s="3">
        <v>0</v>
      </c>
      <c r="J317" s="3">
        <v>2</v>
      </c>
      <c r="K317" s="3">
        <v>0</v>
      </c>
      <c r="L317" s="3">
        <v>1</v>
      </c>
      <c r="M317" s="3">
        <v>0</v>
      </c>
      <c r="N317" s="3">
        <v>1</v>
      </c>
      <c r="O317" s="3">
        <v>3</v>
      </c>
      <c r="P317" s="16">
        <f>SUM(F317:O317)</f>
        <v>10</v>
      </c>
      <c r="Q317" s="10"/>
      <c r="R317" s="8">
        <f t="shared" si="6"/>
        <v>10</v>
      </c>
      <c r="S317" s="11"/>
      <c r="T317" s="8"/>
      <c r="U317" s="9" t="s">
        <v>64</v>
      </c>
      <c r="V317" s="35"/>
      <c r="W317" s="35"/>
    </row>
    <row r="318" spans="1:23" ht="30">
      <c r="A318" s="8" t="s">
        <v>28</v>
      </c>
      <c r="B318" s="3">
        <v>312</v>
      </c>
      <c r="C318" s="9" t="s">
        <v>276</v>
      </c>
      <c r="D318" s="24" t="s">
        <v>277</v>
      </c>
      <c r="E318" s="9" t="s">
        <v>235</v>
      </c>
      <c r="F318" s="3">
        <v>0</v>
      </c>
      <c r="G318" s="3">
        <v>0</v>
      </c>
      <c r="H318" s="3">
        <v>2</v>
      </c>
      <c r="I318" s="3">
        <v>0</v>
      </c>
      <c r="J318" s="3">
        <v>3</v>
      </c>
      <c r="K318" s="3">
        <v>0</v>
      </c>
      <c r="L318" s="3">
        <v>1</v>
      </c>
      <c r="M318" s="3">
        <v>0</v>
      </c>
      <c r="N318" s="3">
        <v>0</v>
      </c>
      <c r="O318" s="3">
        <v>4</v>
      </c>
      <c r="P318" s="25">
        <v>10</v>
      </c>
      <c r="Q318" s="26"/>
      <c r="R318" s="8">
        <f t="shared" si="6"/>
        <v>10</v>
      </c>
      <c r="S318" s="9"/>
      <c r="T318" s="8"/>
      <c r="U318" s="9" t="s">
        <v>278</v>
      </c>
      <c r="V318" s="35"/>
      <c r="W318" s="35"/>
    </row>
    <row r="319" spans="1:23" ht="30">
      <c r="A319" s="8" t="s">
        <v>28</v>
      </c>
      <c r="B319" s="8">
        <v>313</v>
      </c>
      <c r="C319" s="11" t="s">
        <v>609</v>
      </c>
      <c r="D319" s="9" t="s">
        <v>578</v>
      </c>
      <c r="E319" s="9" t="s">
        <v>598</v>
      </c>
      <c r="F319" s="9">
        <v>1.5</v>
      </c>
      <c r="G319" s="9">
        <v>0</v>
      </c>
      <c r="H319" s="9">
        <v>2</v>
      </c>
      <c r="I319" s="9">
        <v>0</v>
      </c>
      <c r="J319" s="9">
        <v>1</v>
      </c>
      <c r="K319" s="9">
        <v>0</v>
      </c>
      <c r="L319" s="9">
        <v>0</v>
      </c>
      <c r="M319" s="9">
        <v>0</v>
      </c>
      <c r="N319" s="9">
        <v>0</v>
      </c>
      <c r="O319" s="9">
        <v>5.5</v>
      </c>
      <c r="P319" s="9">
        <f>SUM(F319:O319)</f>
        <v>10</v>
      </c>
      <c r="Q319" s="9"/>
      <c r="R319" s="8">
        <f t="shared" si="6"/>
        <v>10</v>
      </c>
      <c r="S319" s="9"/>
      <c r="T319" s="8"/>
      <c r="U319" s="9" t="s">
        <v>592</v>
      </c>
      <c r="V319" s="35"/>
      <c r="W319" s="35"/>
    </row>
    <row r="320" spans="1:23" ht="30">
      <c r="A320" s="8" t="s">
        <v>28</v>
      </c>
      <c r="B320" s="3">
        <v>314</v>
      </c>
      <c r="C320" s="60" t="s">
        <v>1502</v>
      </c>
      <c r="D320" s="8" t="s">
        <v>1488</v>
      </c>
      <c r="E320" s="9" t="s">
        <v>235</v>
      </c>
      <c r="F320" s="3">
        <v>0</v>
      </c>
      <c r="G320" s="3">
        <v>0</v>
      </c>
      <c r="H320" s="3">
        <v>1</v>
      </c>
      <c r="I320" s="3">
        <v>0</v>
      </c>
      <c r="J320" s="3">
        <v>4</v>
      </c>
      <c r="K320" s="3">
        <v>0</v>
      </c>
      <c r="L320" s="3">
        <v>0</v>
      </c>
      <c r="M320" s="3">
        <v>0</v>
      </c>
      <c r="N320" s="3">
        <v>0</v>
      </c>
      <c r="O320" s="3">
        <v>5</v>
      </c>
      <c r="P320" s="16">
        <v>10</v>
      </c>
      <c r="Q320" s="3"/>
      <c r="R320" s="8">
        <f t="shared" si="6"/>
        <v>10</v>
      </c>
      <c r="S320" s="3"/>
      <c r="T320" s="8"/>
      <c r="U320" s="9" t="s">
        <v>1489</v>
      </c>
      <c r="V320" s="35"/>
      <c r="W320" s="35"/>
    </row>
    <row r="321" spans="1:23" ht="30">
      <c r="A321" s="8" t="s">
        <v>28</v>
      </c>
      <c r="B321" s="8">
        <v>315</v>
      </c>
      <c r="C321" s="11" t="s">
        <v>87</v>
      </c>
      <c r="D321" s="8" t="s">
        <v>84</v>
      </c>
      <c r="E321" s="9">
        <v>5</v>
      </c>
      <c r="F321" s="3">
        <v>1</v>
      </c>
      <c r="G321" s="3">
        <v>0</v>
      </c>
      <c r="H321" s="3">
        <v>2</v>
      </c>
      <c r="I321" s="3">
        <v>0</v>
      </c>
      <c r="J321" s="3">
        <v>1</v>
      </c>
      <c r="K321" s="3">
        <v>2</v>
      </c>
      <c r="L321" s="3">
        <v>1</v>
      </c>
      <c r="M321" s="3">
        <v>0</v>
      </c>
      <c r="N321" s="3">
        <v>0</v>
      </c>
      <c r="O321" s="3">
        <v>2.5</v>
      </c>
      <c r="P321" s="16">
        <f>SUM(F321:O321)</f>
        <v>9.5</v>
      </c>
      <c r="Q321" s="3"/>
      <c r="R321" s="8">
        <f t="shared" si="6"/>
        <v>9.5</v>
      </c>
      <c r="S321" s="3"/>
      <c r="T321" s="3"/>
      <c r="U321" s="9" t="s">
        <v>85</v>
      </c>
      <c r="V321" s="35"/>
      <c r="W321" s="35"/>
    </row>
    <row r="322" spans="1:23" ht="30">
      <c r="A322" s="8" t="s">
        <v>28</v>
      </c>
      <c r="B322" s="3">
        <v>316</v>
      </c>
      <c r="C322" s="9" t="s">
        <v>281</v>
      </c>
      <c r="D322" s="24" t="s">
        <v>277</v>
      </c>
      <c r="E322" s="9" t="s">
        <v>282</v>
      </c>
      <c r="F322" s="5">
        <v>0</v>
      </c>
      <c r="G322" s="5">
        <v>0</v>
      </c>
      <c r="H322" s="5">
        <v>2.5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2</v>
      </c>
      <c r="O322" s="5">
        <v>5</v>
      </c>
      <c r="P322" s="5">
        <v>9.5</v>
      </c>
      <c r="Q322" s="5"/>
      <c r="R322" s="8">
        <f t="shared" si="6"/>
        <v>9.5</v>
      </c>
      <c r="S322" s="5"/>
      <c r="T322" s="3"/>
      <c r="U322" s="27" t="s">
        <v>283</v>
      </c>
      <c r="V322" s="35"/>
      <c r="W322" s="35"/>
    </row>
    <row r="323" spans="1:23" ht="30">
      <c r="A323" s="8" t="s">
        <v>28</v>
      </c>
      <c r="B323" s="8">
        <v>317</v>
      </c>
      <c r="C323" s="36" t="s">
        <v>822</v>
      </c>
      <c r="D323" s="36" t="str">
        <f>D320</f>
        <v>МАОУ СОШ №16</v>
      </c>
      <c r="E323" s="8" t="s">
        <v>235</v>
      </c>
      <c r="F323" s="3">
        <v>1.5</v>
      </c>
      <c r="G323" s="3">
        <v>0</v>
      </c>
      <c r="H323" s="3">
        <v>3.5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4.5</v>
      </c>
      <c r="P323" s="3">
        <v>10</v>
      </c>
      <c r="Q323" s="3"/>
      <c r="R323" s="8">
        <f t="shared" si="6"/>
        <v>9.5</v>
      </c>
      <c r="S323" s="3"/>
      <c r="T323" s="3"/>
      <c r="U323" s="36" t="s">
        <v>814</v>
      </c>
      <c r="V323" s="35"/>
      <c r="W323" s="35"/>
    </row>
    <row r="324" spans="1:23" ht="30">
      <c r="A324" s="8" t="s">
        <v>28</v>
      </c>
      <c r="B324" s="3">
        <v>318</v>
      </c>
      <c r="C324" s="9" t="s">
        <v>1155</v>
      </c>
      <c r="D324" s="9" t="s">
        <v>1130</v>
      </c>
      <c r="E324" s="9" t="s">
        <v>1140</v>
      </c>
      <c r="F324" s="9">
        <v>0</v>
      </c>
      <c r="G324" s="9">
        <v>0</v>
      </c>
      <c r="H324" s="9">
        <v>2</v>
      </c>
      <c r="I324" s="9">
        <v>0</v>
      </c>
      <c r="J324" s="9">
        <v>2</v>
      </c>
      <c r="K324" s="9">
        <v>0</v>
      </c>
      <c r="L324" s="9">
        <v>0</v>
      </c>
      <c r="M324" s="9">
        <v>0</v>
      </c>
      <c r="N324" s="9">
        <v>0</v>
      </c>
      <c r="O324" s="9">
        <v>5.5</v>
      </c>
      <c r="P324" s="9">
        <v>9.5</v>
      </c>
      <c r="Q324" s="9"/>
      <c r="R324" s="8">
        <f t="shared" si="6"/>
        <v>9.5</v>
      </c>
      <c r="S324" s="9"/>
      <c r="T324" s="3"/>
      <c r="U324" s="9" t="s">
        <v>1141</v>
      </c>
    </row>
    <row r="325" spans="1:23" ht="75">
      <c r="A325" s="8" t="s">
        <v>28</v>
      </c>
      <c r="B325" s="8">
        <v>319</v>
      </c>
      <c r="C325" s="11" t="s">
        <v>65</v>
      </c>
      <c r="D325" s="8" t="s">
        <v>63</v>
      </c>
      <c r="E325" s="9">
        <v>5</v>
      </c>
      <c r="F325" s="3">
        <v>0</v>
      </c>
      <c r="G325" s="3">
        <v>1</v>
      </c>
      <c r="H325" s="3">
        <v>2</v>
      </c>
      <c r="I325" s="3">
        <v>0</v>
      </c>
      <c r="J325" s="3">
        <v>3</v>
      </c>
      <c r="K325" s="3">
        <v>0</v>
      </c>
      <c r="L325" s="3">
        <v>0</v>
      </c>
      <c r="M325" s="3">
        <v>0</v>
      </c>
      <c r="N325" s="3">
        <v>0</v>
      </c>
      <c r="O325" s="3">
        <v>3</v>
      </c>
      <c r="P325" s="16">
        <v>9</v>
      </c>
      <c r="Q325" s="3"/>
      <c r="R325" s="8">
        <f t="shared" si="6"/>
        <v>9</v>
      </c>
      <c r="S325" s="3"/>
      <c r="T325" s="3"/>
      <c r="U325" s="9" t="s">
        <v>64</v>
      </c>
    </row>
    <row r="326" spans="1:23" ht="30">
      <c r="A326" s="8" t="s">
        <v>28</v>
      </c>
      <c r="B326" s="3">
        <v>320</v>
      </c>
      <c r="C326" s="9" t="s">
        <v>280</v>
      </c>
      <c r="D326" s="24" t="s">
        <v>277</v>
      </c>
      <c r="E326" s="9" t="s">
        <v>235</v>
      </c>
      <c r="F326" s="3">
        <v>0</v>
      </c>
      <c r="G326" s="3">
        <v>0</v>
      </c>
      <c r="H326" s="3">
        <v>1.5</v>
      </c>
      <c r="I326" s="3">
        <v>0</v>
      </c>
      <c r="J326" s="3">
        <v>1</v>
      </c>
      <c r="K326" s="3">
        <v>0</v>
      </c>
      <c r="L326" s="3">
        <v>0</v>
      </c>
      <c r="M326" s="3">
        <v>0</v>
      </c>
      <c r="N326" s="3">
        <v>2</v>
      </c>
      <c r="O326" s="3">
        <v>4.5</v>
      </c>
      <c r="P326" s="25">
        <v>9</v>
      </c>
      <c r="Q326" s="3"/>
      <c r="R326" s="8">
        <f t="shared" si="6"/>
        <v>9</v>
      </c>
      <c r="S326" s="3"/>
      <c r="T326" s="3"/>
      <c r="U326" s="9" t="s">
        <v>278</v>
      </c>
    </row>
    <row r="327" spans="1:23" ht="45">
      <c r="A327" s="8" t="s">
        <v>28</v>
      </c>
      <c r="B327" s="8">
        <v>321</v>
      </c>
      <c r="C327" s="11" t="s">
        <v>456</v>
      </c>
      <c r="D327" s="9" t="s">
        <v>451</v>
      </c>
      <c r="E327" s="9">
        <v>5</v>
      </c>
      <c r="F327" s="9">
        <v>1</v>
      </c>
      <c r="G327" s="9">
        <v>0</v>
      </c>
      <c r="H327" s="9">
        <v>1.5</v>
      </c>
      <c r="I327" s="9">
        <v>0</v>
      </c>
      <c r="J327" s="9">
        <v>0</v>
      </c>
      <c r="K327" s="9">
        <v>0</v>
      </c>
      <c r="L327" s="9">
        <v>2</v>
      </c>
      <c r="M327" s="9">
        <v>0</v>
      </c>
      <c r="N327" s="9">
        <v>0</v>
      </c>
      <c r="O327" s="9">
        <v>4.5</v>
      </c>
      <c r="P327" s="10">
        <v>9</v>
      </c>
      <c r="Q327" s="9"/>
      <c r="R327" s="8">
        <f t="shared" si="6"/>
        <v>9</v>
      </c>
      <c r="S327" s="9"/>
      <c r="T327" s="3"/>
      <c r="U327" s="9" t="s">
        <v>452</v>
      </c>
    </row>
    <row r="328" spans="1:23" ht="30">
      <c r="A328" s="8" t="s">
        <v>28</v>
      </c>
      <c r="B328" s="3">
        <v>322</v>
      </c>
      <c r="C328" s="37" t="s">
        <v>702</v>
      </c>
      <c r="D328" s="39" t="s">
        <v>695</v>
      </c>
      <c r="E328" s="9" t="s">
        <v>179</v>
      </c>
      <c r="F328" s="9">
        <v>0</v>
      </c>
      <c r="G328" s="9">
        <v>1</v>
      </c>
      <c r="H328" s="9">
        <v>1.5</v>
      </c>
      <c r="I328" s="9">
        <v>2</v>
      </c>
      <c r="J328" s="9">
        <v>0</v>
      </c>
      <c r="K328" s="9">
        <v>0</v>
      </c>
      <c r="L328" s="9">
        <v>1</v>
      </c>
      <c r="M328" s="9">
        <v>0</v>
      </c>
      <c r="N328" s="9">
        <v>0</v>
      </c>
      <c r="O328" s="9">
        <v>3.5</v>
      </c>
      <c r="P328" s="9">
        <f>SUM(F328:O328)</f>
        <v>9</v>
      </c>
      <c r="Q328" s="37"/>
      <c r="R328" s="8">
        <f t="shared" si="6"/>
        <v>9</v>
      </c>
      <c r="S328" s="37"/>
      <c r="T328" s="3"/>
      <c r="U328" s="27" t="s">
        <v>706</v>
      </c>
    </row>
    <row r="329" spans="1:23" ht="30">
      <c r="A329" s="8" t="s">
        <v>28</v>
      </c>
      <c r="B329" s="8">
        <v>323</v>
      </c>
      <c r="C329" s="3" t="s">
        <v>1500</v>
      </c>
      <c r="D329" s="8" t="s">
        <v>1488</v>
      </c>
      <c r="E329" s="9" t="s">
        <v>235</v>
      </c>
      <c r="F329" s="3">
        <v>0.5</v>
      </c>
      <c r="G329" s="3">
        <v>0</v>
      </c>
      <c r="H329" s="3">
        <v>2</v>
      </c>
      <c r="I329" s="3">
        <v>0</v>
      </c>
      <c r="J329" s="3">
        <v>3</v>
      </c>
      <c r="K329" s="3">
        <v>0</v>
      </c>
      <c r="L329" s="3">
        <v>0</v>
      </c>
      <c r="M329" s="3">
        <v>0</v>
      </c>
      <c r="N329" s="3">
        <v>0</v>
      </c>
      <c r="O329" s="3">
        <v>3.5</v>
      </c>
      <c r="P329" s="16">
        <v>9</v>
      </c>
      <c r="Q329" s="3"/>
      <c r="R329" s="8">
        <f t="shared" si="6"/>
        <v>9</v>
      </c>
      <c r="S329" s="3"/>
      <c r="T329" s="3"/>
      <c r="U329" s="9" t="s">
        <v>1489</v>
      </c>
    </row>
    <row r="330" spans="1:23" ht="30">
      <c r="A330" s="8" t="s">
        <v>28</v>
      </c>
      <c r="B330" s="3">
        <v>324</v>
      </c>
      <c r="C330" s="61" t="s">
        <v>1503</v>
      </c>
      <c r="D330" s="8" t="s">
        <v>1488</v>
      </c>
      <c r="E330" s="9" t="s">
        <v>235</v>
      </c>
      <c r="F330" s="3">
        <v>2.5</v>
      </c>
      <c r="G330" s="82"/>
      <c r="H330" s="3">
        <v>2.5</v>
      </c>
      <c r="I330" s="3">
        <v>0</v>
      </c>
      <c r="J330" s="3">
        <v>4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16">
        <v>9</v>
      </c>
      <c r="Q330" s="3"/>
      <c r="R330" s="8">
        <f t="shared" si="6"/>
        <v>9</v>
      </c>
      <c r="S330" s="3"/>
      <c r="T330" s="3"/>
      <c r="U330" s="9" t="s">
        <v>1489</v>
      </c>
    </row>
    <row r="331" spans="1:23" ht="30">
      <c r="A331" s="8" t="s">
        <v>28</v>
      </c>
      <c r="B331" s="8">
        <v>325</v>
      </c>
      <c r="C331" s="11" t="s">
        <v>1685</v>
      </c>
      <c r="D331" s="8" t="s">
        <v>1682</v>
      </c>
      <c r="E331" s="9" t="s">
        <v>179</v>
      </c>
      <c r="F331" s="9">
        <v>0</v>
      </c>
      <c r="G331" s="9">
        <v>0</v>
      </c>
      <c r="H331" s="9">
        <v>2</v>
      </c>
      <c r="I331" s="9">
        <v>0</v>
      </c>
      <c r="J331" s="9">
        <v>2</v>
      </c>
      <c r="K331" s="9">
        <v>0</v>
      </c>
      <c r="L331" s="9">
        <v>0</v>
      </c>
      <c r="M331" s="9">
        <v>0</v>
      </c>
      <c r="N331" s="9">
        <v>0</v>
      </c>
      <c r="O331" s="9">
        <v>5</v>
      </c>
      <c r="P331" s="10">
        <v>9</v>
      </c>
      <c r="Q331" s="9"/>
      <c r="R331" s="8">
        <f t="shared" si="6"/>
        <v>9</v>
      </c>
      <c r="S331" s="9"/>
      <c r="T331" s="3"/>
      <c r="U331" s="9" t="s">
        <v>1683</v>
      </c>
    </row>
    <row r="332" spans="1:23" ht="30">
      <c r="A332" s="8" t="s">
        <v>28</v>
      </c>
      <c r="B332" s="3">
        <v>326</v>
      </c>
      <c r="C332" s="3" t="s">
        <v>1492</v>
      </c>
      <c r="D332" s="8" t="s">
        <v>1488</v>
      </c>
      <c r="E332" s="9" t="s">
        <v>235</v>
      </c>
      <c r="F332" s="3">
        <v>0</v>
      </c>
      <c r="G332" s="3">
        <v>1</v>
      </c>
      <c r="H332" s="3">
        <v>1.5</v>
      </c>
      <c r="I332" s="3">
        <v>0</v>
      </c>
      <c r="J332" s="3">
        <v>0</v>
      </c>
      <c r="K332" s="3">
        <v>0</v>
      </c>
      <c r="L332" s="3">
        <v>2</v>
      </c>
      <c r="M332" s="3">
        <v>0</v>
      </c>
      <c r="N332" s="3">
        <v>0</v>
      </c>
      <c r="O332" s="3">
        <v>4</v>
      </c>
      <c r="P332" s="16">
        <v>8.5</v>
      </c>
      <c r="Q332" s="3"/>
      <c r="R332" s="8">
        <f t="shared" si="6"/>
        <v>8.5</v>
      </c>
      <c r="S332" s="3"/>
      <c r="T332" s="3"/>
      <c r="U332" s="9" t="s">
        <v>1489</v>
      </c>
    </row>
    <row r="333" spans="1:23" ht="30">
      <c r="A333" s="8" t="s">
        <v>28</v>
      </c>
      <c r="B333" s="8">
        <v>327</v>
      </c>
      <c r="C333" s="9" t="s">
        <v>1906</v>
      </c>
      <c r="D333" s="9" t="s">
        <v>1901</v>
      </c>
      <c r="E333" s="9" t="s">
        <v>235</v>
      </c>
      <c r="F333" s="9">
        <v>1.5</v>
      </c>
      <c r="G333" s="9">
        <v>0</v>
      </c>
      <c r="H333" s="9">
        <v>3</v>
      </c>
      <c r="I333" s="9">
        <v>0</v>
      </c>
      <c r="J333" s="9">
        <v>4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8.5</v>
      </c>
      <c r="Q333" s="9"/>
      <c r="R333" s="8">
        <f t="shared" si="6"/>
        <v>8.5</v>
      </c>
      <c r="S333" s="9"/>
      <c r="T333" s="3"/>
      <c r="U333" s="9" t="s">
        <v>1903</v>
      </c>
    </row>
    <row r="334" spans="1:23" ht="30">
      <c r="A334" s="92" t="s">
        <v>28</v>
      </c>
      <c r="B334" s="3">
        <v>328</v>
      </c>
      <c r="C334" s="93" t="s">
        <v>2132</v>
      </c>
      <c r="D334" s="92" t="s">
        <v>2117</v>
      </c>
      <c r="E334" s="96" t="s">
        <v>516</v>
      </c>
      <c r="F334" s="97">
        <v>0</v>
      </c>
      <c r="G334" s="97">
        <v>1</v>
      </c>
      <c r="H334" s="97">
        <v>3.5</v>
      </c>
      <c r="I334" s="97">
        <v>1</v>
      </c>
      <c r="J334" s="97">
        <v>2</v>
      </c>
      <c r="K334" s="97">
        <v>0</v>
      </c>
      <c r="L334" s="97">
        <v>0</v>
      </c>
      <c r="M334" s="97">
        <v>1</v>
      </c>
      <c r="N334" s="97">
        <v>0</v>
      </c>
      <c r="O334" s="97">
        <v>0</v>
      </c>
      <c r="P334" s="97">
        <f>SUM(F334:O334)</f>
        <v>8.5</v>
      </c>
      <c r="Q334" s="100"/>
      <c r="R334" s="8">
        <f t="shared" si="6"/>
        <v>8.5</v>
      </c>
      <c r="S334" s="100"/>
      <c r="T334" s="100"/>
      <c r="U334" s="94" t="s">
        <v>2118</v>
      </c>
    </row>
    <row r="335" spans="1:23" ht="30">
      <c r="A335" s="8" t="s">
        <v>28</v>
      </c>
      <c r="B335" s="8">
        <v>329</v>
      </c>
      <c r="C335" s="11" t="s">
        <v>167</v>
      </c>
      <c r="D335" s="8" t="s">
        <v>165</v>
      </c>
      <c r="E335" s="9">
        <v>5</v>
      </c>
      <c r="F335" s="3">
        <v>0</v>
      </c>
      <c r="G335" s="3">
        <v>3</v>
      </c>
      <c r="H335" s="17" t="s">
        <v>169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5</v>
      </c>
      <c r="P335" s="18" t="s">
        <v>170</v>
      </c>
      <c r="Q335" s="17"/>
      <c r="R335" s="8">
        <f t="shared" si="6"/>
        <v>8</v>
      </c>
      <c r="S335" s="17"/>
      <c r="T335" s="3"/>
      <c r="U335" s="20" t="s">
        <v>166</v>
      </c>
    </row>
    <row r="336" spans="1:23" ht="30">
      <c r="A336" s="8" t="s">
        <v>28</v>
      </c>
      <c r="B336" s="3">
        <v>330</v>
      </c>
      <c r="C336" s="60" t="s">
        <v>1497</v>
      </c>
      <c r="D336" s="8" t="s">
        <v>1488</v>
      </c>
      <c r="E336" s="9" t="s">
        <v>235</v>
      </c>
      <c r="F336" s="3">
        <v>0</v>
      </c>
      <c r="G336" s="3">
        <v>0</v>
      </c>
      <c r="H336" s="3">
        <v>3</v>
      </c>
      <c r="I336" s="3">
        <v>0</v>
      </c>
      <c r="J336" s="3">
        <v>3</v>
      </c>
      <c r="K336" s="3">
        <v>0</v>
      </c>
      <c r="L336" s="3">
        <v>2</v>
      </c>
      <c r="M336" s="3">
        <v>0</v>
      </c>
      <c r="N336" s="3">
        <v>0</v>
      </c>
      <c r="O336" s="3">
        <v>0</v>
      </c>
      <c r="P336" s="16">
        <v>8</v>
      </c>
      <c r="Q336" s="3"/>
      <c r="R336" s="8">
        <f t="shared" si="6"/>
        <v>8</v>
      </c>
      <c r="S336" s="3"/>
      <c r="T336" s="3"/>
      <c r="U336" s="9" t="s">
        <v>1489</v>
      </c>
    </row>
    <row r="337" spans="1:21" ht="30">
      <c r="A337" s="8" t="s">
        <v>28</v>
      </c>
      <c r="B337" s="8">
        <v>331</v>
      </c>
      <c r="C337" s="3" t="s">
        <v>1505</v>
      </c>
      <c r="D337" s="8" t="s">
        <v>1488</v>
      </c>
      <c r="E337" s="9" t="s">
        <v>235</v>
      </c>
      <c r="F337" s="3">
        <v>0</v>
      </c>
      <c r="G337" s="3">
        <v>0.5</v>
      </c>
      <c r="H337" s="3">
        <v>3.5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4</v>
      </c>
      <c r="P337" s="16">
        <v>8</v>
      </c>
      <c r="Q337" s="3"/>
      <c r="R337" s="8">
        <f t="shared" si="6"/>
        <v>8</v>
      </c>
      <c r="S337" s="3"/>
      <c r="T337" s="3"/>
      <c r="U337" s="9" t="s">
        <v>1489</v>
      </c>
    </row>
    <row r="338" spans="1:21" ht="30">
      <c r="A338" s="8" t="s">
        <v>28</v>
      </c>
      <c r="B338" s="3">
        <v>332</v>
      </c>
      <c r="C338" s="11" t="s">
        <v>1506</v>
      </c>
      <c r="D338" s="8" t="s">
        <v>1488</v>
      </c>
      <c r="E338" s="9" t="s">
        <v>179</v>
      </c>
      <c r="F338" s="3">
        <v>1.5</v>
      </c>
      <c r="G338" s="3">
        <v>1</v>
      </c>
      <c r="H338" s="3">
        <v>1.5</v>
      </c>
      <c r="I338" s="3">
        <v>0</v>
      </c>
      <c r="J338" s="3">
        <v>2</v>
      </c>
      <c r="K338" s="3">
        <v>1</v>
      </c>
      <c r="L338" s="3">
        <v>1</v>
      </c>
      <c r="M338" s="3">
        <v>0</v>
      </c>
      <c r="N338" s="3">
        <v>0</v>
      </c>
      <c r="O338" s="3">
        <v>0</v>
      </c>
      <c r="P338" s="16">
        <v>8</v>
      </c>
      <c r="Q338" s="10"/>
      <c r="R338" s="8">
        <f t="shared" si="6"/>
        <v>8</v>
      </c>
      <c r="S338" s="11"/>
      <c r="T338" s="3"/>
      <c r="U338" s="9" t="s">
        <v>1507</v>
      </c>
    </row>
    <row r="339" spans="1:21" ht="30">
      <c r="A339" s="92" t="s">
        <v>28</v>
      </c>
      <c r="B339" s="8">
        <v>333</v>
      </c>
      <c r="C339" s="93" t="s">
        <v>2146</v>
      </c>
      <c r="D339" s="92" t="s">
        <v>2117</v>
      </c>
      <c r="E339" s="97" t="s">
        <v>598</v>
      </c>
      <c r="F339" s="97">
        <v>1</v>
      </c>
      <c r="G339" s="97">
        <v>0</v>
      </c>
      <c r="H339" s="97">
        <v>0</v>
      </c>
      <c r="I339" s="97">
        <v>3</v>
      </c>
      <c r="J339" s="97">
        <v>0</v>
      </c>
      <c r="K339" s="97">
        <v>1</v>
      </c>
      <c r="L339" s="97">
        <v>0</v>
      </c>
      <c r="M339" s="97">
        <v>0</v>
      </c>
      <c r="N339" s="97">
        <v>1</v>
      </c>
      <c r="O339" s="97">
        <v>2</v>
      </c>
      <c r="P339" s="97">
        <v>8</v>
      </c>
      <c r="Q339" s="100"/>
      <c r="R339" s="8">
        <f t="shared" si="6"/>
        <v>8</v>
      </c>
      <c r="S339" s="100"/>
      <c r="T339" s="100"/>
      <c r="U339" s="93" t="s">
        <v>2140</v>
      </c>
    </row>
    <row r="340" spans="1:21" ht="30">
      <c r="A340" s="8" t="s">
        <v>28</v>
      </c>
      <c r="B340" s="3">
        <v>334</v>
      </c>
      <c r="C340" s="3" t="s">
        <v>1501</v>
      </c>
      <c r="D340" s="8" t="s">
        <v>1488</v>
      </c>
      <c r="E340" s="9" t="s">
        <v>235</v>
      </c>
      <c r="F340" s="3">
        <v>0</v>
      </c>
      <c r="G340" s="3">
        <v>0</v>
      </c>
      <c r="H340" s="3">
        <v>0.5</v>
      </c>
      <c r="I340" s="3">
        <v>0</v>
      </c>
      <c r="J340" s="3">
        <v>3</v>
      </c>
      <c r="K340" s="3">
        <v>0</v>
      </c>
      <c r="L340" s="3">
        <v>0</v>
      </c>
      <c r="M340" s="3">
        <v>0</v>
      </c>
      <c r="N340" s="3">
        <v>0</v>
      </c>
      <c r="O340" s="3">
        <v>4</v>
      </c>
      <c r="P340" s="16">
        <v>7.5</v>
      </c>
      <c r="Q340" s="3"/>
      <c r="R340" s="8">
        <f t="shared" si="6"/>
        <v>7.5</v>
      </c>
      <c r="S340" s="3"/>
      <c r="T340" s="3"/>
      <c r="U340" s="9" t="s">
        <v>1489</v>
      </c>
    </row>
    <row r="341" spans="1:21" ht="30">
      <c r="A341" s="8" t="s">
        <v>28</v>
      </c>
      <c r="B341" s="8">
        <v>335</v>
      </c>
      <c r="C341" s="9" t="s">
        <v>515</v>
      </c>
      <c r="D341" s="8" t="s">
        <v>192</v>
      </c>
      <c r="E341" s="9" t="s">
        <v>516</v>
      </c>
      <c r="F341" s="9">
        <v>0</v>
      </c>
      <c r="G341" s="9">
        <v>0</v>
      </c>
      <c r="H341" s="9">
        <v>3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4</v>
      </c>
      <c r="P341" s="10">
        <v>7</v>
      </c>
      <c r="Q341" s="10"/>
      <c r="R341" s="8">
        <f t="shared" si="6"/>
        <v>7</v>
      </c>
      <c r="S341" s="11"/>
      <c r="T341" s="8"/>
      <c r="U341" s="9" t="s">
        <v>517</v>
      </c>
    </row>
    <row r="342" spans="1:21" ht="30">
      <c r="A342" s="8" t="s">
        <v>28</v>
      </c>
      <c r="B342" s="3">
        <v>336</v>
      </c>
      <c r="C342" s="11" t="s">
        <v>1057</v>
      </c>
      <c r="D342" s="22" t="s">
        <v>1058</v>
      </c>
      <c r="E342" s="11" t="s">
        <v>598</v>
      </c>
      <c r="F342" s="11">
        <v>0</v>
      </c>
      <c r="G342" s="11">
        <v>0</v>
      </c>
      <c r="H342" s="11">
        <v>2.5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4</v>
      </c>
      <c r="P342" s="11">
        <v>6.5</v>
      </c>
      <c r="Q342" s="11"/>
      <c r="R342" s="8">
        <f t="shared" si="6"/>
        <v>6.5</v>
      </c>
      <c r="S342" s="11"/>
      <c r="T342" s="11"/>
      <c r="U342" s="11" t="s">
        <v>1059</v>
      </c>
    </row>
    <row r="343" spans="1:21" ht="30">
      <c r="A343" s="8" t="s">
        <v>28</v>
      </c>
      <c r="B343" s="8">
        <v>337</v>
      </c>
      <c r="C343" s="11" t="s">
        <v>1490</v>
      </c>
      <c r="D343" s="8" t="s">
        <v>1488</v>
      </c>
      <c r="E343" s="9" t="s">
        <v>235</v>
      </c>
      <c r="F343" s="3">
        <v>0.5</v>
      </c>
      <c r="G343" s="3">
        <v>0</v>
      </c>
      <c r="H343" s="3">
        <v>2.5</v>
      </c>
      <c r="I343" s="3">
        <v>0</v>
      </c>
      <c r="J343" s="3">
        <v>3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16">
        <v>6</v>
      </c>
      <c r="Q343" s="3"/>
      <c r="R343" s="8">
        <f t="shared" si="6"/>
        <v>6</v>
      </c>
      <c r="S343" s="3"/>
      <c r="T343" s="3"/>
      <c r="U343" s="9" t="s">
        <v>1489</v>
      </c>
    </row>
    <row r="344" spans="1:21" ht="30">
      <c r="A344" s="8" t="s">
        <v>28</v>
      </c>
      <c r="B344" s="3">
        <v>338</v>
      </c>
      <c r="C344" s="9" t="s">
        <v>1318</v>
      </c>
      <c r="D344" s="8" t="s">
        <v>1304</v>
      </c>
      <c r="E344" s="4" t="s">
        <v>235</v>
      </c>
      <c r="F344" s="9">
        <v>0</v>
      </c>
      <c r="G344" s="9">
        <v>2</v>
      </c>
      <c r="H344" s="9">
        <v>2.5</v>
      </c>
      <c r="I344" s="9">
        <v>0</v>
      </c>
      <c r="J344" s="9">
        <v>1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10">
        <v>5.5</v>
      </c>
      <c r="Q344" s="9"/>
      <c r="R344" s="8">
        <f t="shared" si="6"/>
        <v>5.5</v>
      </c>
      <c r="S344" s="9"/>
      <c r="T344" s="9"/>
      <c r="U344" s="9" t="s">
        <v>1305</v>
      </c>
    </row>
    <row r="345" spans="1:21" ht="30">
      <c r="A345" s="8" t="s">
        <v>28</v>
      </c>
      <c r="B345" s="8">
        <v>339</v>
      </c>
      <c r="C345" s="11" t="s">
        <v>1720</v>
      </c>
      <c r="D345" s="8" t="s">
        <v>1682</v>
      </c>
      <c r="E345" s="9" t="s">
        <v>1143</v>
      </c>
      <c r="F345" s="9">
        <v>0</v>
      </c>
      <c r="G345" s="9">
        <v>0</v>
      </c>
      <c r="H345" s="9">
        <v>2.5</v>
      </c>
      <c r="I345" s="9">
        <v>0</v>
      </c>
      <c r="J345" s="9">
        <v>3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5.5</v>
      </c>
      <c r="Q345" s="9"/>
      <c r="R345" s="8">
        <f t="shared" si="6"/>
        <v>5.5</v>
      </c>
      <c r="S345" s="9"/>
      <c r="T345" s="9"/>
      <c r="U345" s="9" t="s">
        <v>1702</v>
      </c>
    </row>
    <row r="346" spans="1:21" ht="75">
      <c r="A346" s="8" t="s">
        <v>28</v>
      </c>
      <c r="B346" s="3">
        <v>340</v>
      </c>
      <c r="C346" s="11" t="s">
        <v>67</v>
      </c>
      <c r="D346" s="8" t="s">
        <v>63</v>
      </c>
      <c r="E346" s="9">
        <v>5</v>
      </c>
      <c r="F346" s="3">
        <v>0</v>
      </c>
      <c r="G346" s="3">
        <v>0</v>
      </c>
      <c r="H346" s="3">
        <v>1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1</v>
      </c>
      <c r="O346" s="3">
        <v>3</v>
      </c>
      <c r="P346" s="16">
        <v>5</v>
      </c>
      <c r="Q346" s="3"/>
      <c r="R346" s="8">
        <f t="shared" si="6"/>
        <v>5</v>
      </c>
      <c r="S346" s="3"/>
      <c r="T346" s="3"/>
      <c r="U346" s="9" t="s">
        <v>64</v>
      </c>
    </row>
    <row r="347" spans="1:21" ht="30">
      <c r="A347" s="92" t="s">
        <v>28</v>
      </c>
      <c r="B347" s="8">
        <v>341</v>
      </c>
      <c r="C347" s="93" t="s">
        <v>2147</v>
      </c>
      <c r="D347" s="92" t="s">
        <v>2117</v>
      </c>
      <c r="E347" s="97" t="s">
        <v>598</v>
      </c>
      <c r="F347" s="97">
        <v>0</v>
      </c>
      <c r="G347" s="97">
        <v>0</v>
      </c>
      <c r="H347" s="97">
        <v>2</v>
      </c>
      <c r="I347" s="97">
        <v>0</v>
      </c>
      <c r="J347" s="97">
        <v>0</v>
      </c>
      <c r="K347" s="97">
        <v>0</v>
      </c>
      <c r="L347" s="97">
        <v>1</v>
      </c>
      <c r="M347" s="97">
        <v>0</v>
      </c>
      <c r="N347" s="97">
        <v>0</v>
      </c>
      <c r="O347" s="97">
        <v>0</v>
      </c>
      <c r="P347" s="97">
        <v>3</v>
      </c>
      <c r="Q347" s="100"/>
      <c r="R347" s="8">
        <f t="shared" si="6"/>
        <v>3</v>
      </c>
      <c r="S347" s="100"/>
      <c r="T347" s="100"/>
      <c r="U347" s="93" t="s">
        <v>2140</v>
      </c>
    </row>
    <row r="348" spans="1:21" ht="30">
      <c r="A348" s="92" t="s">
        <v>28</v>
      </c>
      <c r="B348" s="3">
        <v>342</v>
      </c>
      <c r="C348" s="93" t="s">
        <v>2148</v>
      </c>
      <c r="D348" s="92" t="s">
        <v>2117</v>
      </c>
      <c r="E348" s="97" t="s">
        <v>598</v>
      </c>
      <c r="F348" s="97">
        <v>0.5</v>
      </c>
      <c r="G348" s="97">
        <v>0</v>
      </c>
      <c r="H348" s="97">
        <v>0</v>
      </c>
      <c r="I348" s="97">
        <v>0</v>
      </c>
      <c r="J348" s="97">
        <v>1</v>
      </c>
      <c r="K348" s="97">
        <v>0</v>
      </c>
      <c r="L348" s="97">
        <v>1</v>
      </c>
      <c r="M348" s="97">
        <v>0</v>
      </c>
      <c r="N348" s="97">
        <v>0</v>
      </c>
      <c r="O348" s="97">
        <v>0</v>
      </c>
      <c r="P348" s="97">
        <v>2.5</v>
      </c>
      <c r="Q348" s="100"/>
      <c r="R348" s="8">
        <f t="shared" si="6"/>
        <v>2.5</v>
      </c>
      <c r="S348" s="100"/>
      <c r="T348" s="100"/>
      <c r="U348" s="93" t="s">
        <v>2140</v>
      </c>
    </row>
    <row r="349" spans="1:21" ht="45">
      <c r="A349" s="8" t="s">
        <v>28</v>
      </c>
      <c r="B349" s="8">
        <v>343</v>
      </c>
      <c r="C349" s="11" t="s">
        <v>151</v>
      </c>
      <c r="D349" s="8" t="s">
        <v>152</v>
      </c>
      <c r="E349" s="9">
        <v>5</v>
      </c>
      <c r="F349" s="3">
        <v>0</v>
      </c>
      <c r="G349" s="3">
        <v>0</v>
      </c>
      <c r="H349" s="3">
        <v>2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16">
        <v>2</v>
      </c>
      <c r="Q349" s="10"/>
      <c r="R349" s="8">
        <f t="shared" si="6"/>
        <v>2</v>
      </c>
      <c r="S349" s="11"/>
      <c r="T349" s="8"/>
      <c r="U349" s="9" t="s">
        <v>153</v>
      </c>
    </row>
    <row r="350" spans="1:21" ht="30">
      <c r="A350" s="8" t="s">
        <v>28</v>
      </c>
      <c r="B350" s="3">
        <v>344</v>
      </c>
      <c r="C350" s="8" t="s">
        <v>229</v>
      </c>
      <c r="D350" s="8" t="s">
        <v>230</v>
      </c>
      <c r="E350" s="8" t="s">
        <v>179</v>
      </c>
      <c r="F350" s="10">
        <v>0</v>
      </c>
      <c r="G350" s="10">
        <v>0.5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4">
        <v>0.5</v>
      </c>
      <c r="Q350" s="8"/>
      <c r="R350" s="8">
        <f t="shared" si="6"/>
        <v>0.5</v>
      </c>
      <c r="S350" s="8"/>
      <c r="T350" s="8"/>
      <c r="U350" s="8" t="s">
        <v>231</v>
      </c>
    </row>
  </sheetData>
  <autoFilter ref="A6:U6">
    <sortState ref="A7:U350">
      <sortCondition descending="1" ref="R6"/>
    </sortState>
  </autoFilter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82"/>
  <sheetViews>
    <sheetView topLeftCell="A367" zoomScale="67" zoomScaleNormal="67" workbookViewId="0">
      <selection activeCell="U14" sqref="U14"/>
    </sheetView>
  </sheetViews>
  <sheetFormatPr defaultRowHeight="15"/>
  <cols>
    <col min="1" max="1" width="24.42578125" customWidth="1"/>
    <col min="3" max="3" width="30.7109375" customWidth="1"/>
    <col min="4" max="4" width="31.28515625" customWidth="1"/>
    <col min="15" max="15" width="7" customWidth="1"/>
    <col min="16" max="16" width="12.5703125" customWidth="1"/>
    <col min="17" max="17" width="14.7109375" customWidth="1"/>
    <col min="19" max="19" width="15.7109375" customWidth="1"/>
    <col min="20" max="20" width="16.5703125" customWidth="1"/>
    <col min="21" max="21" width="22.5703125" customWidth="1"/>
  </cols>
  <sheetData>
    <row r="1" spans="1:21">
      <c r="A1" s="146" t="s">
        <v>27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1">
      <c r="A2" s="146" t="s">
        <v>2114</v>
      </c>
      <c r="B2" s="146"/>
      <c r="C2" s="147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>
      <c r="A3" s="146" t="s">
        <v>0</v>
      </c>
      <c r="B3" s="146"/>
      <c r="C3" s="147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22.9" customHeight="1">
      <c r="A4" s="146" t="s">
        <v>25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hidden="1">
      <c r="A5" s="146" t="s">
        <v>14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</row>
    <row r="6" spans="1:21" ht="105" customHeight="1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76" t="s">
        <v>6</v>
      </c>
      <c r="G6" s="76" t="s">
        <v>7</v>
      </c>
      <c r="H6" s="76" t="s">
        <v>8</v>
      </c>
      <c r="I6" s="76" t="s">
        <v>16</v>
      </c>
      <c r="J6" s="76" t="s">
        <v>17</v>
      </c>
      <c r="K6" s="76" t="s">
        <v>18</v>
      </c>
      <c r="L6" s="76" t="s">
        <v>19</v>
      </c>
      <c r="M6" s="76" t="s">
        <v>20</v>
      </c>
      <c r="N6" s="76" t="s">
        <v>21</v>
      </c>
      <c r="O6" s="76" t="s">
        <v>22</v>
      </c>
      <c r="P6" s="15" t="s">
        <v>48</v>
      </c>
      <c r="Q6" s="13" t="s">
        <v>9</v>
      </c>
      <c r="R6" s="13" t="s">
        <v>10</v>
      </c>
      <c r="S6" s="13" t="s">
        <v>11</v>
      </c>
      <c r="T6" s="13" t="s">
        <v>12</v>
      </c>
      <c r="U6" s="13" t="s">
        <v>13</v>
      </c>
    </row>
    <row r="7" spans="1:21" ht="30">
      <c r="A7" s="8" t="s">
        <v>28</v>
      </c>
      <c r="B7" s="9">
        <v>1</v>
      </c>
      <c r="C7" s="9" t="s">
        <v>1156</v>
      </c>
      <c r="D7" s="8" t="s">
        <v>1130</v>
      </c>
      <c r="E7" s="9" t="s">
        <v>246</v>
      </c>
      <c r="F7" s="9">
        <v>1</v>
      </c>
      <c r="G7" s="9">
        <v>2.5</v>
      </c>
      <c r="H7" s="9">
        <v>4</v>
      </c>
      <c r="I7" s="9">
        <v>1</v>
      </c>
      <c r="J7" s="9">
        <v>5</v>
      </c>
      <c r="K7" s="9">
        <v>6</v>
      </c>
      <c r="L7" s="9">
        <v>5</v>
      </c>
      <c r="M7" s="9">
        <v>6</v>
      </c>
      <c r="N7" s="9">
        <v>10</v>
      </c>
      <c r="O7" s="9">
        <v>6</v>
      </c>
      <c r="P7" s="10">
        <v>46.5</v>
      </c>
      <c r="Q7" s="10"/>
      <c r="R7" s="8">
        <f t="shared" ref="R7:R70" si="0">SUM(F7:O7)</f>
        <v>46.5</v>
      </c>
      <c r="S7" s="9" t="s">
        <v>2107</v>
      </c>
      <c r="T7" s="8">
        <v>1</v>
      </c>
      <c r="U7" s="9" t="s">
        <v>1157</v>
      </c>
    </row>
    <row r="8" spans="1:21" ht="30">
      <c r="A8" s="8" t="s">
        <v>28</v>
      </c>
      <c r="B8" s="8">
        <v>2</v>
      </c>
      <c r="C8" s="9" t="s">
        <v>1167</v>
      </c>
      <c r="D8" s="9" t="s">
        <v>1130</v>
      </c>
      <c r="E8" s="9" t="s">
        <v>248</v>
      </c>
      <c r="F8" s="9">
        <v>1</v>
      </c>
      <c r="G8" s="9">
        <v>2.5</v>
      </c>
      <c r="H8" s="9">
        <v>3.5</v>
      </c>
      <c r="I8" s="9">
        <v>2</v>
      </c>
      <c r="J8" s="9">
        <v>5</v>
      </c>
      <c r="K8" s="9">
        <v>7</v>
      </c>
      <c r="L8" s="9">
        <v>5</v>
      </c>
      <c r="M8" s="9">
        <v>4</v>
      </c>
      <c r="N8" s="9">
        <v>10</v>
      </c>
      <c r="O8" s="9">
        <v>6</v>
      </c>
      <c r="P8" s="9">
        <v>46</v>
      </c>
      <c r="Q8" s="9"/>
      <c r="R8" s="8">
        <f t="shared" si="0"/>
        <v>46</v>
      </c>
      <c r="S8" s="9" t="s">
        <v>2107</v>
      </c>
      <c r="T8" s="9">
        <v>2</v>
      </c>
      <c r="U8" s="9" t="s">
        <v>1164</v>
      </c>
    </row>
    <row r="9" spans="1:21" ht="30">
      <c r="A9" s="8" t="s">
        <v>28</v>
      </c>
      <c r="B9" s="9">
        <v>3</v>
      </c>
      <c r="C9" s="3" t="s">
        <v>416</v>
      </c>
      <c r="D9" s="3" t="s">
        <v>417</v>
      </c>
      <c r="E9" s="3" t="s">
        <v>182</v>
      </c>
      <c r="F9" s="3">
        <v>1</v>
      </c>
      <c r="G9" s="3">
        <v>3.5</v>
      </c>
      <c r="H9" s="3">
        <v>4</v>
      </c>
      <c r="I9" s="3">
        <v>2</v>
      </c>
      <c r="J9" s="3">
        <v>5</v>
      </c>
      <c r="K9" s="3">
        <v>5</v>
      </c>
      <c r="L9" s="3">
        <v>5</v>
      </c>
      <c r="M9" s="3">
        <v>4</v>
      </c>
      <c r="N9" s="3">
        <v>8</v>
      </c>
      <c r="O9" s="3">
        <v>6</v>
      </c>
      <c r="P9" s="3">
        <v>43.5</v>
      </c>
      <c r="Q9" s="3"/>
      <c r="R9" s="8">
        <f t="shared" si="0"/>
        <v>43.5</v>
      </c>
      <c r="S9" s="9" t="s">
        <v>2107</v>
      </c>
      <c r="T9" s="3">
        <v>3</v>
      </c>
      <c r="U9" s="9" t="s">
        <v>418</v>
      </c>
    </row>
    <row r="10" spans="1:21" ht="30">
      <c r="A10" s="8" t="s">
        <v>28</v>
      </c>
      <c r="B10" s="8">
        <v>4</v>
      </c>
      <c r="C10" s="11" t="s">
        <v>716</v>
      </c>
      <c r="D10" s="8" t="s">
        <v>708</v>
      </c>
      <c r="E10" s="9" t="s">
        <v>182</v>
      </c>
      <c r="F10" s="9">
        <v>3.5</v>
      </c>
      <c r="G10" s="9">
        <v>0</v>
      </c>
      <c r="H10" s="9">
        <v>1</v>
      </c>
      <c r="I10" s="9">
        <v>4</v>
      </c>
      <c r="J10" s="9">
        <v>8</v>
      </c>
      <c r="K10" s="9">
        <v>3</v>
      </c>
      <c r="L10" s="9">
        <v>6</v>
      </c>
      <c r="M10" s="9">
        <v>6</v>
      </c>
      <c r="N10" s="9">
        <v>6</v>
      </c>
      <c r="O10" s="9">
        <v>5.5</v>
      </c>
      <c r="P10" s="10">
        <f>SUM(F10:O10)</f>
        <v>43</v>
      </c>
      <c r="Q10" s="10"/>
      <c r="R10" s="8">
        <f t="shared" si="0"/>
        <v>43</v>
      </c>
      <c r="S10" s="9" t="s">
        <v>2107</v>
      </c>
      <c r="T10" s="8">
        <v>4</v>
      </c>
      <c r="U10" s="9" t="s">
        <v>709</v>
      </c>
    </row>
    <row r="11" spans="1:21" ht="30">
      <c r="A11" s="8" t="s">
        <v>28</v>
      </c>
      <c r="B11" s="9">
        <v>5</v>
      </c>
      <c r="C11" s="9" t="s">
        <v>1369</v>
      </c>
      <c r="D11" s="8" t="s">
        <v>1304</v>
      </c>
      <c r="E11" s="9" t="s">
        <v>248</v>
      </c>
      <c r="F11" s="9">
        <v>1.5</v>
      </c>
      <c r="G11" s="9">
        <v>3.5</v>
      </c>
      <c r="H11" s="9">
        <v>3</v>
      </c>
      <c r="I11" s="9">
        <v>1</v>
      </c>
      <c r="J11" s="9">
        <v>5</v>
      </c>
      <c r="K11" s="9">
        <v>8</v>
      </c>
      <c r="L11" s="9">
        <v>3</v>
      </c>
      <c r="M11" s="9">
        <v>4</v>
      </c>
      <c r="N11" s="9">
        <v>8</v>
      </c>
      <c r="O11" s="9">
        <v>5.5</v>
      </c>
      <c r="P11" s="10">
        <v>42.5</v>
      </c>
      <c r="Q11" s="9"/>
      <c r="R11" s="8">
        <f t="shared" si="0"/>
        <v>42.5</v>
      </c>
      <c r="S11" s="9" t="s">
        <v>2107</v>
      </c>
      <c r="T11" s="9">
        <v>5</v>
      </c>
      <c r="U11" s="9" t="s">
        <v>1356</v>
      </c>
    </row>
    <row r="12" spans="1:21" ht="30">
      <c r="A12" s="8" t="s">
        <v>28</v>
      </c>
      <c r="B12" s="8">
        <v>6</v>
      </c>
      <c r="C12" s="11" t="s">
        <v>719</v>
      </c>
      <c r="D12" s="8" t="s">
        <v>708</v>
      </c>
      <c r="E12" s="9" t="s">
        <v>248</v>
      </c>
      <c r="F12" s="9">
        <v>1.5</v>
      </c>
      <c r="G12" s="9">
        <v>3.5</v>
      </c>
      <c r="H12" s="9">
        <v>4</v>
      </c>
      <c r="I12" s="9">
        <v>2</v>
      </c>
      <c r="J12" s="9">
        <v>5</v>
      </c>
      <c r="K12" s="9">
        <v>4</v>
      </c>
      <c r="L12" s="9">
        <v>5</v>
      </c>
      <c r="M12" s="9">
        <v>6</v>
      </c>
      <c r="N12" s="9">
        <v>5</v>
      </c>
      <c r="O12" s="9">
        <v>6</v>
      </c>
      <c r="P12" s="10">
        <v>42</v>
      </c>
      <c r="Q12" s="9"/>
      <c r="R12" s="8">
        <f t="shared" si="0"/>
        <v>42</v>
      </c>
      <c r="S12" s="9" t="s">
        <v>2107</v>
      </c>
      <c r="T12" s="9">
        <v>6</v>
      </c>
      <c r="U12" s="9" t="s">
        <v>718</v>
      </c>
    </row>
    <row r="13" spans="1:21" ht="30">
      <c r="A13" s="8" t="s">
        <v>28</v>
      </c>
      <c r="B13" s="9">
        <v>7</v>
      </c>
      <c r="C13" s="9" t="s">
        <v>1333</v>
      </c>
      <c r="D13" s="8" t="s">
        <v>1304</v>
      </c>
      <c r="E13" s="9" t="s">
        <v>182</v>
      </c>
      <c r="F13" s="9">
        <v>1.5</v>
      </c>
      <c r="G13" s="9">
        <v>3.5</v>
      </c>
      <c r="H13" s="9">
        <v>4</v>
      </c>
      <c r="I13" s="9">
        <v>1</v>
      </c>
      <c r="J13" s="9">
        <v>5</v>
      </c>
      <c r="K13" s="9">
        <v>8</v>
      </c>
      <c r="L13" s="9">
        <v>5</v>
      </c>
      <c r="M13" s="9">
        <v>2</v>
      </c>
      <c r="N13" s="9">
        <v>6</v>
      </c>
      <c r="O13" s="9">
        <v>5.5</v>
      </c>
      <c r="P13" s="10">
        <v>41.5</v>
      </c>
      <c r="Q13" s="9"/>
      <c r="R13" s="8">
        <f t="shared" si="0"/>
        <v>41.5</v>
      </c>
      <c r="S13" s="9" t="s">
        <v>2107</v>
      </c>
      <c r="T13" s="9">
        <v>7</v>
      </c>
      <c r="U13" s="9" t="s">
        <v>1326</v>
      </c>
    </row>
    <row r="14" spans="1:21" ht="30">
      <c r="A14" s="8" t="s">
        <v>28</v>
      </c>
      <c r="B14" s="8">
        <v>8</v>
      </c>
      <c r="C14" s="9" t="s">
        <v>1344</v>
      </c>
      <c r="D14" s="8" t="s">
        <v>1304</v>
      </c>
      <c r="E14" s="9" t="s">
        <v>182</v>
      </c>
      <c r="F14" s="9">
        <v>1.5</v>
      </c>
      <c r="G14" s="9">
        <v>3</v>
      </c>
      <c r="H14" s="9">
        <v>3.5</v>
      </c>
      <c r="I14" s="9">
        <v>2</v>
      </c>
      <c r="J14" s="9">
        <v>5</v>
      </c>
      <c r="K14" s="9">
        <v>8</v>
      </c>
      <c r="L14" s="9">
        <v>5</v>
      </c>
      <c r="M14" s="9">
        <v>2</v>
      </c>
      <c r="N14" s="9">
        <v>4</v>
      </c>
      <c r="O14" s="9">
        <v>6</v>
      </c>
      <c r="P14" s="10">
        <v>40</v>
      </c>
      <c r="Q14" s="9"/>
      <c r="R14" s="8">
        <f t="shared" si="0"/>
        <v>40</v>
      </c>
      <c r="S14" s="9" t="s">
        <v>2107</v>
      </c>
      <c r="T14" s="9">
        <v>8</v>
      </c>
      <c r="U14" s="9" t="s">
        <v>1326</v>
      </c>
    </row>
    <row r="15" spans="1:21" ht="30">
      <c r="A15" s="8" t="s">
        <v>28</v>
      </c>
      <c r="B15" s="9">
        <v>9</v>
      </c>
      <c r="C15" s="11" t="s">
        <v>102</v>
      </c>
      <c r="D15" s="8" t="s">
        <v>100</v>
      </c>
      <c r="E15" s="9">
        <v>6</v>
      </c>
      <c r="F15" s="9">
        <v>1.5</v>
      </c>
      <c r="G15" s="9">
        <v>3.5</v>
      </c>
      <c r="H15" s="9">
        <v>4</v>
      </c>
      <c r="I15" s="9">
        <v>1</v>
      </c>
      <c r="J15" s="9">
        <v>5</v>
      </c>
      <c r="K15" s="9">
        <v>4</v>
      </c>
      <c r="L15" s="9">
        <v>5</v>
      </c>
      <c r="M15" s="9">
        <v>3</v>
      </c>
      <c r="N15" s="9">
        <v>6</v>
      </c>
      <c r="O15" s="9">
        <v>6</v>
      </c>
      <c r="P15" s="9">
        <f>SUM(F15:O15)</f>
        <v>39</v>
      </c>
      <c r="Q15" s="9"/>
      <c r="R15" s="8">
        <f t="shared" si="0"/>
        <v>39</v>
      </c>
      <c r="S15" s="9" t="s">
        <v>2107</v>
      </c>
      <c r="T15" s="9">
        <v>9</v>
      </c>
      <c r="U15" s="9" t="s">
        <v>103</v>
      </c>
    </row>
    <row r="16" spans="1:21" ht="30">
      <c r="A16" s="8" t="s">
        <v>28</v>
      </c>
      <c r="B16" s="8">
        <v>10</v>
      </c>
      <c r="C16" s="9" t="s">
        <v>1555</v>
      </c>
      <c r="D16" s="9" t="s">
        <v>1488</v>
      </c>
      <c r="E16" s="9" t="s">
        <v>248</v>
      </c>
      <c r="F16" s="9">
        <v>0</v>
      </c>
      <c r="G16" s="9">
        <v>3.5</v>
      </c>
      <c r="H16" s="9">
        <v>4</v>
      </c>
      <c r="I16" s="9">
        <v>2</v>
      </c>
      <c r="J16" s="9">
        <v>4</v>
      </c>
      <c r="K16" s="9">
        <v>8</v>
      </c>
      <c r="L16" s="9">
        <v>5</v>
      </c>
      <c r="M16" s="9">
        <v>2</v>
      </c>
      <c r="N16" s="9">
        <v>4</v>
      </c>
      <c r="O16" s="9">
        <v>6</v>
      </c>
      <c r="P16" s="9">
        <v>38.5</v>
      </c>
      <c r="Q16" s="9"/>
      <c r="R16" s="8">
        <f t="shared" si="0"/>
        <v>38.5</v>
      </c>
      <c r="S16" s="9" t="s">
        <v>2107</v>
      </c>
      <c r="T16" s="9">
        <v>10</v>
      </c>
      <c r="U16" s="9" t="s">
        <v>1549</v>
      </c>
    </row>
    <row r="17" spans="1:21" ht="30">
      <c r="A17" s="8" t="s">
        <v>28</v>
      </c>
      <c r="B17" s="9">
        <v>11</v>
      </c>
      <c r="C17" s="11" t="s">
        <v>222</v>
      </c>
      <c r="D17" s="8" t="s">
        <v>218</v>
      </c>
      <c r="E17" s="9">
        <v>6</v>
      </c>
      <c r="F17" s="9">
        <v>1</v>
      </c>
      <c r="G17" s="9">
        <v>3</v>
      </c>
      <c r="H17" s="9">
        <v>4</v>
      </c>
      <c r="I17" s="9">
        <v>2</v>
      </c>
      <c r="J17" s="9">
        <v>5</v>
      </c>
      <c r="K17" s="9">
        <v>4</v>
      </c>
      <c r="L17" s="9">
        <v>5</v>
      </c>
      <c r="M17" s="9">
        <v>4</v>
      </c>
      <c r="N17" s="9">
        <v>4</v>
      </c>
      <c r="O17" s="9">
        <v>6</v>
      </c>
      <c r="P17" s="10">
        <v>38</v>
      </c>
      <c r="Q17" s="9"/>
      <c r="R17" s="8">
        <f t="shared" si="0"/>
        <v>38</v>
      </c>
      <c r="S17" s="9" t="s">
        <v>2107</v>
      </c>
      <c r="T17" s="9">
        <v>11</v>
      </c>
      <c r="U17" s="9" t="s">
        <v>221</v>
      </c>
    </row>
    <row r="18" spans="1:21" ht="30">
      <c r="A18" s="8" t="s">
        <v>28</v>
      </c>
      <c r="B18" s="8">
        <v>12</v>
      </c>
      <c r="C18" s="9" t="s">
        <v>1573</v>
      </c>
      <c r="D18" s="8" t="s">
        <v>1488</v>
      </c>
      <c r="E18" s="9" t="s">
        <v>246</v>
      </c>
      <c r="F18" s="9">
        <v>0</v>
      </c>
      <c r="G18" s="9">
        <v>3.5</v>
      </c>
      <c r="H18" s="9">
        <v>4</v>
      </c>
      <c r="I18" s="9">
        <v>2</v>
      </c>
      <c r="J18" s="9">
        <v>3.5</v>
      </c>
      <c r="K18" s="9">
        <v>8</v>
      </c>
      <c r="L18" s="9">
        <v>5</v>
      </c>
      <c r="M18" s="9">
        <v>0</v>
      </c>
      <c r="N18" s="9">
        <v>6</v>
      </c>
      <c r="O18" s="9">
        <v>6</v>
      </c>
      <c r="P18" s="9">
        <v>38</v>
      </c>
      <c r="Q18" s="9"/>
      <c r="R18" s="8">
        <f t="shared" si="0"/>
        <v>38</v>
      </c>
      <c r="S18" s="9" t="s">
        <v>2107</v>
      </c>
      <c r="T18" s="9">
        <v>11</v>
      </c>
      <c r="U18" s="9" t="s">
        <v>1563</v>
      </c>
    </row>
    <row r="19" spans="1:21" ht="30">
      <c r="A19" s="8" t="s">
        <v>28</v>
      </c>
      <c r="B19" s="9">
        <v>13</v>
      </c>
      <c r="C19" s="9" t="s">
        <v>1339</v>
      </c>
      <c r="D19" s="8" t="s">
        <v>1304</v>
      </c>
      <c r="E19" s="9" t="s">
        <v>182</v>
      </c>
      <c r="F19" s="9">
        <v>1.5</v>
      </c>
      <c r="G19" s="9">
        <v>3.5</v>
      </c>
      <c r="H19" s="9">
        <v>4</v>
      </c>
      <c r="I19" s="9">
        <v>2</v>
      </c>
      <c r="J19" s="9">
        <v>5</v>
      </c>
      <c r="K19" s="9">
        <v>5</v>
      </c>
      <c r="L19" s="9">
        <v>5</v>
      </c>
      <c r="M19" s="9">
        <v>0</v>
      </c>
      <c r="N19" s="9">
        <v>6</v>
      </c>
      <c r="O19" s="9">
        <v>5.5</v>
      </c>
      <c r="P19" s="10">
        <v>37.5</v>
      </c>
      <c r="Q19" s="9"/>
      <c r="R19" s="8">
        <f t="shared" si="0"/>
        <v>37.5</v>
      </c>
      <c r="S19" s="9" t="s">
        <v>2107</v>
      </c>
      <c r="T19" s="9">
        <v>12</v>
      </c>
      <c r="U19" s="9" t="s">
        <v>1326</v>
      </c>
    </row>
    <row r="20" spans="1:21" ht="30">
      <c r="A20" s="8" t="s">
        <v>28</v>
      </c>
      <c r="B20" s="8">
        <v>14</v>
      </c>
      <c r="C20" s="9" t="s">
        <v>1345</v>
      </c>
      <c r="D20" s="8" t="s">
        <v>1304</v>
      </c>
      <c r="E20" s="9" t="s">
        <v>182</v>
      </c>
      <c r="F20" s="9">
        <v>1</v>
      </c>
      <c r="G20" s="9">
        <v>3</v>
      </c>
      <c r="H20" s="9">
        <v>3.5</v>
      </c>
      <c r="I20" s="9">
        <v>2</v>
      </c>
      <c r="J20" s="9">
        <v>5</v>
      </c>
      <c r="K20" s="9">
        <v>8</v>
      </c>
      <c r="L20" s="9">
        <v>5</v>
      </c>
      <c r="M20" s="9">
        <v>0</v>
      </c>
      <c r="N20" s="9">
        <v>4</v>
      </c>
      <c r="O20" s="9">
        <v>6</v>
      </c>
      <c r="P20" s="10">
        <v>37.5</v>
      </c>
      <c r="Q20" s="9"/>
      <c r="R20" s="8">
        <f t="shared" si="0"/>
        <v>37.5</v>
      </c>
      <c r="S20" s="9" t="s">
        <v>2107</v>
      </c>
      <c r="T20" s="9">
        <v>12</v>
      </c>
      <c r="U20" s="9" t="s">
        <v>1326</v>
      </c>
    </row>
    <row r="21" spans="1:21" ht="30">
      <c r="A21" s="8" t="s">
        <v>28</v>
      </c>
      <c r="B21" s="9">
        <v>15</v>
      </c>
      <c r="C21" s="9" t="s">
        <v>714</v>
      </c>
      <c r="D21" s="8" t="s">
        <v>708</v>
      </c>
      <c r="E21" s="9" t="s">
        <v>182</v>
      </c>
      <c r="F21" s="9">
        <v>0</v>
      </c>
      <c r="G21" s="9">
        <v>0</v>
      </c>
      <c r="H21" s="9">
        <v>2</v>
      </c>
      <c r="I21" s="9">
        <v>2</v>
      </c>
      <c r="J21" s="9">
        <v>2</v>
      </c>
      <c r="K21" s="9">
        <v>10</v>
      </c>
      <c r="L21" s="9">
        <v>3</v>
      </c>
      <c r="M21" s="9">
        <v>6</v>
      </c>
      <c r="N21" s="9">
        <v>6</v>
      </c>
      <c r="O21" s="9">
        <v>5.5</v>
      </c>
      <c r="P21" s="10">
        <v>36.5</v>
      </c>
      <c r="Q21" s="9"/>
      <c r="R21" s="8">
        <f t="shared" si="0"/>
        <v>36.5</v>
      </c>
      <c r="S21" s="9" t="s">
        <v>2107</v>
      </c>
      <c r="T21" s="9">
        <v>13</v>
      </c>
      <c r="U21" s="9" t="s">
        <v>709</v>
      </c>
    </row>
    <row r="22" spans="1:21" ht="30">
      <c r="A22" s="8" t="s">
        <v>28</v>
      </c>
      <c r="B22" s="8">
        <v>16</v>
      </c>
      <c r="C22" s="9" t="s">
        <v>1329</v>
      </c>
      <c r="D22" s="8" t="s">
        <v>1304</v>
      </c>
      <c r="E22" s="9" t="s">
        <v>182</v>
      </c>
      <c r="F22" s="9">
        <v>1.5</v>
      </c>
      <c r="G22" s="9">
        <v>2.5</v>
      </c>
      <c r="H22" s="9">
        <v>4</v>
      </c>
      <c r="I22" s="9">
        <v>2</v>
      </c>
      <c r="J22" s="9">
        <v>4</v>
      </c>
      <c r="K22" s="9">
        <v>8</v>
      </c>
      <c r="L22" s="9">
        <v>5</v>
      </c>
      <c r="M22" s="9">
        <v>0</v>
      </c>
      <c r="N22" s="9">
        <v>4</v>
      </c>
      <c r="O22" s="9">
        <v>5.5</v>
      </c>
      <c r="P22" s="10">
        <v>36.5</v>
      </c>
      <c r="Q22" s="9"/>
      <c r="R22" s="8">
        <f t="shared" si="0"/>
        <v>36.5</v>
      </c>
      <c r="S22" s="9" t="s">
        <v>2107</v>
      </c>
      <c r="T22" s="9">
        <v>13</v>
      </c>
      <c r="U22" s="9" t="s">
        <v>1326</v>
      </c>
    </row>
    <row r="23" spans="1:21" ht="30">
      <c r="A23" s="8" t="s">
        <v>28</v>
      </c>
      <c r="B23" s="9">
        <v>17</v>
      </c>
      <c r="C23" s="9" t="s">
        <v>1340</v>
      </c>
      <c r="D23" s="8" t="s">
        <v>1304</v>
      </c>
      <c r="E23" s="9" t="s">
        <v>182</v>
      </c>
      <c r="F23" s="9">
        <v>0</v>
      </c>
      <c r="G23" s="9">
        <v>3.5</v>
      </c>
      <c r="H23" s="9">
        <v>4</v>
      </c>
      <c r="I23" s="9">
        <v>2</v>
      </c>
      <c r="J23" s="9">
        <v>4</v>
      </c>
      <c r="K23" s="9">
        <v>8</v>
      </c>
      <c r="L23" s="9">
        <v>5</v>
      </c>
      <c r="M23" s="9">
        <v>0</v>
      </c>
      <c r="N23" s="9">
        <v>4</v>
      </c>
      <c r="O23" s="9">
        <v>6</v>
      </c>
      <c r="P23" s="10">
        <v>36.5</v>
      </c>
      <c r="Q23" s="9"/>
      <c r="R23" s="8">
        <f t="shared" si="0"/>
        <v>36.5</v>
      </c>
      <c r="S23" s="9" t="s">
        <v>2107</v>
      </c>
      <c r="T23" s="9">
        <v>13</v>
      </c>
      <c r="U23" s="9" t="s">
        <v>1326</v>
      </c>
    </row>
    <row r="24" spans="1:21" ht="30">
      <c r="A24" s="8" t="s">
        <v>28</v>
      </c>
      <c r="B24" s="8">
        <v>18</v>
      </c>
      <c r="C24" s="9" t="s">
        <v>1553</v>
      </c>
      <c r="D24" s="9" t="s">
        <v>1488</v>
      </c>
      <c r="E24" s="9" t="s">
        <v>248</v>
      </c>
      <c r="F24" s="9">
        <v>0</v>
      </c>
      <c r="G24" s="9">
        <v>3</v>
      </c>
      <c r="H24" s="9">
        <v>4</v>
      </c>
      <c r="I24" s="9">
        <v>2</v>
      </c>
      <c r="J24" s="9">
        <v>4</v>
      </c>
      <c r="K24" s="9">
        <v>9</v>
      </c>
      <c r="L24" s="9">
        <v>5</v>
      </c>
      <c r="M24" s="9">
        <v>0</v>
      </c>
      <c r="N24" s="9">
        <v>4</v>
      </c>
      <c r="O24" s="9">
        <v>5.5</v>
      </c>
      <c r="P24" s="9">
        <v>36.5</v>
      </c>
      <c r="Q24" s="9"/>
      <c r="R24" s="8">
        <f t="shared" si="0"/>
        <v>36.5</v>
      </c>
      <c r="S24" s="9" t="s">
        <v>2107</v>
      </c>
      <c r="T24" s="9">
        <v>13</v>
      </c>
      <c r="U24" s="9" t="s">
        <v>1549</v>
      </c>
    </row>
    <row r="25" spans="1:21" ht="30">
      <c r="A25" s="8" t="s">
        <v>28</v>
      </c>
      <c r="B25" s="9">
        <v>19</v>
      </c>
      <c r="C25" s="9" t="s">
        <v>1652</v>
      </c>
      <c r="D25" s="8" t="s">
        <v>1642</v>
      </c>
      <c r="E25" s="9" t="s">
        <v>246</v>
      </c>
      <c r="F25" s="9">
        <v>1.5</v>
      </c>
      <c r="G25" s="9">
        <v>3.5</v>
      </c>
      <c r="H25" s="9">
        <v>4</v>
      </c>
      <c r="I25" s="9">
        <v>0</v>
      </c>
      <c r="J25" s="9">
        <v>4</v>
      </c>
      <c r="K25" s="9">
        <v>8</v>
      </c>
      <c r="L25" s="9">
        <v>5</v>
      </c>
      <c r="M25" s="9">
        <v>0</v>
      </c>
      <c r="N25" s="9">
        <v>4</v>
      </c>
      <c r="O25" s="9">
        <v>6</v>
      </c>
      <c r="P25" s="9">
        <f>SUM(F25:O25)</f>
        <v>36</v>
      </c>
      <c r="Q25" s="9"/>
      <c r="R25" s="8">
        <f t="shared" si="0"/>
        <v>36</v>
      </c>
      <c r="S25" s="9" t="s">
        <v>2107</v>
      </c>
      <c r="T25" s="9">
        <v>14</v>
      </c>
      <c r="U25" s="9" t="s">
        <v>1649</v>
      </c>
    </row>
    <row r="26" spans="1:21" ht="30">
      <c r="A26" s="8" t="s">
        <v>28</v>
      </c>
      <c r="B26" s="8">
        <v>20</v>
      </c>
      <c r="C26" s="9" t="s">
        <v>1729</v>
      </c>
      <c r="D26" s="8" t="s">
        <v>1682</v>
      </c>
      <c r="E26" s="9" t="s">
        <v>182</v>
      </c>
      <c r="F26" s="9">
        <v>1.5</v>
      </c>
      <c r="G26" s="9">
        <v>3</v>
      </c>
      <c r="H26" s="9">
        <v>3.5</v>
      </c>
      <c r="I26" s="9">
        <v>0.5</v>
      </c>
      <c r="J26" s="9">
        <v>5</v>
      </c>
      <c r="K26" s="9">
        <v>8</v>
      </c>
      <c r="L26" s="9">
        <v>2</v>
      </c>
      <c r="M26" s="9">
        <v>0</v>
      </c>
      <c r="N26" s="9">
        <v>6</v>
      </c>
      <c r="O26" s="9">
        <v>6</v>
      </c>
      <c r="P26" s="9">
        <f>SUM(F26:O26)</f>
        <v>35.5</v>
      </c>
      <c r="Q26" s="9"/>
      <c r="R26" s="8">
        <f t="shared" si="0"/>
        <v>35.5</v>
      </c>
      <c r="S26" s="9" t="s">
        <v>2107</v>
      </c>
      <c r="T26" s="9">
        <v>15</v>
      </c>
      <c r="U26" s="9" t="s">
        <v>1725</v>
      </c>
    </row>
    <row r="27" spans="1:21" ht="30">
      <c r="A27" s="8" t="s">
        <v>28</v>
      </c>
      <c r="B27" s="9">
        <v>21</v>
      </c>
      <c r="C27" s="9" t="s">
        <v>1534</v>
      </c>
      <c r="D27" s="8" t="s">
        <v>1529</v>
      </c>
      <c r="E27" s="9" t="s">
        <v>182</v>
      </c>
      <c r="F27" s="9">
        <v>1</v>
      </c>
      <c r="G27" s="9">
        <v>2</v>
      </c>
      <c r="H27" s="9">
        <v>3</v>
      </c>
      <c r="I27" s="9">
        <v>2</v>
      </c>
      <c r="J27" s="9">
        <v>4</v>
      </c>
      <c r="K27" s="9">
        <v>5</v>
      </c>
      <c r="L27" s="9">
        <v>3</v>
      </c>
      <c r="M27" s="9">
        <v>3</v>
      </c>
      <c r="N27" s="9">
        <v>6</v>
      </c>
      <c r="O27" s="9">
        <v>6</v>
      </c>
      <c r="P27" s="9">
        <v>35</v>
      </c>
      <c r="Q27" s="9"/>
      <c r="R27" s="8">
        <f t="shared" si="0"/>
        <v>35</v>
      </c>
      <c r="S27" s="9" t="s">
        <v>2107</v>
      </c>
      <c r="T27" s="9">
        <v>16</v>
      </c>
      <c r="U27" s="9" t="s">
        <v>1530</v>
      </c>
    </row>
    <row r="28" spans="1:21" ht="30">
      <c r="A28" s="8" t="s">
        <v>28</v>
      </c>
      <c r="B28" s="8">
        <v>22</v>
      </c>
      <c r="C28" s="9" t="s">
        <v>1726</v>
      </c>
      <c r="D28" s="8" t="s">
        <v>1682</v>
      </c>
      <c r="E28" s="9" t="s">
        <v>182</v>
      </c>
      <c r="F28" s="9">
        <v>1</v>
      </c>
      <c r="G28" s="9">
        <v>2.5</v>
      </c>
      <c r="H28" s="9">
        <v>3</v>
      </c>
      <c r="I28" s="9">
        <v>2</v>
      </c>
      <c r="J28" s="9">
        <v>4</v>
      </c>
      <c r="K28" s="9">
        <v>8</v>
      </c>
      <c r="L28" s="9">
        <v>5</v>
      </c>
      <c r="M28" s="9">
        <v>0</v>
      </c>
      <c r="N28" s="9">
        <v>4</v>
      </c>
      <c r="O28" s="9">
        <v>5.5</v>
      </c>
      <c r="P28" s="10">
        <f>SUM(F28:O28)</f>
        <v>35</v>
      </c>
      <c r="Q28" s="9"/>
      <c r="R28" s="8">
        <f t="shared" si="0"/>
        <v>35</v>
      </c>
      <c r="S28" s="9" t="s">
        <v>2107</v>
      </c>
      <c r="T28" s="9">
        <v>16</v>
      </c>
      <c r="U28" s="9" t="s">
        <v>1725</v>
      </c>
    </row>
    <row r="29" spans="1:21" ht="30">
      <c r="A29" s="8" t="s">
        <v>28</v>
      </c>
      <c r="B29" s="9">
        <v>23</v>
      </c>
      <c r="C29" s="40" t="s">
        <v>842</v>
      </c>
      <c r="D29" s="39" t="s">
        <v>797</v>
      </c>
      <c r="E29" s="6" t="s">
        <v>246</v>
      </c>
      <c r="F29" s="3">
        <v>1.5</v>
      </c>
      <c r="G29" s="3">
        <v>3</v>
      </c>
      <c r="H29" s="3">
        <v>4</v>
      </c>
      <c r="I29" s="3">
        <v>1</v>
      </c>
      <c r="J29" s="3">
        <v>5</v>
      </c>
      <c r="K29" s="3">
        <v>4</v>
      </c>
      <c r="L29" s="3">
        <v>5</v>
      </c>
      <c r="M29" s="3">
        <v>1</v>
      </c>
      <c r="N29" s="3">
        <v>4</v>
      </c>
      <c r="O29" s="3">
        <v>6</v>
      </c>
      <c r="P29" s="3">
        <f>SUM(F29:O29)</f>
        <v>34.5</v>
      </c>
      <c r="Q29" s="3"/>
      <c r="R29" s="8">
        <f t="shared" si="0"/>
        <v>34.5</v>
      </c>
      <c r="S29" s="9" t="s">
        <v>2107</v>
      </c>
      <c r="T29" s="3">
        <v>17</v>
      </c>
      <c r="U29" s="44" t="s">
        <v>830</v>
      </c>
    </row>
    <row r="30" spans="1:21" ht="30">
      <c r="A30" s="8" t="s">
        <v>28</v>
      </c>
      <c r="B30" s="8">
        <v>24</v>
      </c>
      <c r="C30" s="9" t="s">
        <v>1343</v>
      </c>
      <c r="D30" s="8" t="s">
        <v>1304</v>
      </c>
      <c r="E30" s="9" t="s">
        <v>182</v>
      </c>
      <c r="F30" s="9">
        <v>1</v>
      </c>
      <c r="G30" s="9">
        <v>3.5</v>
      </c>
      <c r="H30" s="9">
        <v>3</v>
      </c>
      <c r="I30" s="9">
        <v>0</v>
      </c>
      <c r="J30" s="9">
        <v>5</v>
      </c>
      <c r="K30" s="9">
        <v>7</v>
      </c>
      <c r="L30" s="9">
        <v>5</v>
      </c>
      <c r="M30" s="9">
        <v>0</v>
      </c>
      <c r="N30" s="9">
        <v>4</v>
      </c>
      <c r="O30" s="9">
        <v>6</v>
      </c>
      <c r="P30" s="10">
        <v>34.5</v>
      </c>
      <c r="Q30" s="9"/>
      <c r="R30" s="8">
        <f t="shared" si="0"/>
        <v>34.5</v>
      </c>
      <c r="S30" s="9" t="s">
        <v>2107</v>
      </c>
      <c r="T30" s="9">
        <v>17</v>
      </c>
      <c r="U30" s="9" t="s">
        <v>1326</v>
      </c>
    </row>
    <row r="31" spans="1:21" ht="30">
      <c r="A31" s="8" t="s">
        <v>28</v>
      </c>
      <c r="B31" s="9">
        <v>25</v>
      </c>
      <c r="C31" s="9" t="s">
        <v>1372</v>
      </c>
      <c r="D31" s="8" t="s">
        <v>1304</v>
      </c>
      <c r="E31" s="9" t="s">
        <v>248</v>
      </c>
      <c r="F31" s="9">
        <v>1.5</v>
      </c>
      <c r="G31" s="9">
        <v>3</v>
      </c>
      <c r="H31" s="9">
        <v>3.5</v>
      </c>
      <c r="I31" s="9">
        <v>2</v>
      </c>
      <c r="J31" s="9">
        <v>3</v>
      </c>
      <c r="K31" s="9">
        <v>7</v>
      </c>
      <c r="L31" s="9">
        <v>5</v>
      </c>
      <c r="M31" s="9">
        <v>1</v>
      </c>
      <c r="N31" s="9">
        <v>4</v>
      </c>
      <c r="O31" s="9">
        <v>4.5</v>
      </c>
      <c r="P31" s="10">
        <v>34.5</v>
      </c>
      <c r="Q31" s="9"/>
      <c r="R31" s="8">
        <f t="shared" si="0"/>
        <v>34.5</v>
      </c>
      <c r="S31" s="9" t="s">
        <v>2107</v>
      </c>
      <c r="T31" s="9">
        <v>17</v>
      </c>
      <c r="U31" s="9" t="s">
        <v>1356</v>
      </c>
    </row>
    <row r="32" spans="1:21" ht="30">
      <c r="A32" s="8" t="s">
        <v>28</v>
      </c>
      <c r="B32" s="8">
        <v>26</v>
      </c>
      <c r="C32" s="9" t="s">
        <v>1543</v>
      </c>
      <c r="D32" s="8" t="s">
        <v>1529</v>
      </c>
      <c r="E32" s="9" t="s">
        <v>182</v>
      </c>
      <c r="F32" s="9">
        <v>1.5</v>
      </c>
      <c r="G32" s="9">
        <v>2</v>
      </c>
      <c r="H32" s="9">
        <v>3</v>
      </c>
      <c r="I32" s="9">
        <v>2</v>
      </c>
      <c r="J32" s="9">
        <v>4</v>
      </c>
      <c r="K32" s="9">
        <v>5</v>
      </c>
      <c r="L32" s="9">
        <v>2</v>
      </c>
      <c r="M32" s="9">
        <v>3</v>
      </c>
      <c r="N32" s="9">
        <v>6</v>
      </c>
      <c r="O32" s="9">
        <v>6</v>
      </c>
      <c r="P32" s="9">
        <f>SUM(F32:O32)</f>
        <v>34.5</v>
      </c>
      <c r="Q32" s="9"/>
      <c r="R32" s="8">
        <f t="shared" si="0"/>
        <v>34.5</v>
      </c>
      <c r="S32" s="9" t="s">
        <v>2107</v>
      </c>
      <c r="T32" s="9">
        <v>17</v>
      </c>
      <c r="U32" s="9" t="s">
        <v>1530</v>
      </c>
    </row>
    <row r="33" spans="1:21" ht="30">
      <c r="A33" s="8" t="s">
        <v>28</v>
      </c>
      <c r="B33" s="9">
        <v>27</v>
      </c>
      <c r="C33" s="11" t="s">
        <v>1064</v>
      </c>
      <c r="D33" s="22" t="s">
        <v>1063</v>
      </c>
      <c r="E33" s="11" t="s">
        <v>248</v>
      </c>
      <c r="F33" s="11">
        <v>1</v>
      </c>
      <c r="G33" s="11">
        <v>3</v>
      </c>
      <c r="H33" s="11">
        <v>3</v>
      </c>
      <c r="I33" s="11">
        <v>0</v>
      </c>
      <c r="J33" s="11">
        <v>5</v>
      </c>
      <c r="K33" s="11">
        <v>5</v>
      </c>
      <c r="L33" s="11">
        <v>3</v>
      </c>
      <c r="M33" s="11">
        <v>2</v>
      </c>
      <c r="N33" s="11">
        <v>6</v>
      </c>
      <c r="O33" s="11">
        <v>6</v>
      </c>
      <c r="P33" s="11">
        <v>34</v>
      </c>
      <c r="Q33" s="11"/>
      <c r="R33" s="8">
        <f t="shared" si="0"/>
        <v>34</v>
      </c>
      <c r="S33" s="9" t="s">
        <v>2108</v>
      </c>
      <c r="T33" s="11">
        <v>18</v>
      </c>
      <c r="U33" s="11" t="s">
        <v>1061</v>
      </c>
    </row>
    <row r="34" spans="1:21" ht="30">
      <c r="A34" s="8" t="s">
        <v>28</v>
      </c>
      <c r="B34" s="8">
        <v>28</v>
      </c>
      <c r="C34" s="9" t="s">
        <v>1346</v>
      </c>
      <c r="D34" s="8" t="s">
        <v>1304</v>
      </c>
      <c r="E34" s="9" t="s">
        <v>182</v>
      </c>
      <c r="F34" s="9">
        <v>1.5</v>
      </c>
      <c r="G34" s="9">
        <v>3.5</v>
      </c>
      <c r="H34" s="9">
        <v>4</v>
      </c>
      <c r="I34" s="9">
        <v>0</v>
      </c>
      <c r="J34" s="9">
        <v>5</v>
      </c>
      <c r="K34" s="9">
        <v>1</v>
      </c>
      <c r="L34" s="9">
        <v>5</v>
      </c>
      <c r="M34" s="9">
        <v>0</v>
      </c>
      <c r="N34" s="9">
        <v>8</v>
      </c>
      <c r="O34" s="9">
        <v>6</v>
      </c>
      <c r="P34" s="10">
        <v>34</v>
      </c>
      <c r="Q34" s="9"/>
      <c r="R34" s="8">
        <f t="shared" si="0"/>
        <v>34</v>
      </c>
      <c r="S34" s="9" t="s">
        <v>2108</v>
      </c>
      <c r="T34" s="11">
        <v>18</v>
      </c>
      <c r="U34" s="9" t="s">
        <v>1326</v>
      </c>
    </row>
    <row r="35" spans="1:21" ht="30">
      <c r="A35" s="8" t="s">
        <v>28</v>
      </c>
      <c r="B35" s="9">
        <v>29</v>
      </c>
      <c r="C35" s="9" t="s">
        <v>1351</v>
      </c>
      <c r="D35" s="8" t="s">
        <v>1304</v>
      </c>
      <c r="E35" s="9" t="s">
        <v>246</v>
      </c>
      <c r="F35" s="9">
        <v>1.5</v>
      </c>
      <c r="G35" s="9">
        <v>3.5</v>
      </c>
      <c r="H35" s="9">
        <v>4</v>
      </c>
      <c r="I35" s="9">
        <v>2</v>
      </c>
      <c r="J35" s="9">
        <v>5</v>
      </c>
      <c r="K35" s="9">
        <v>1</v>
      </c>
      <c r="L35" s="9">
        <v>3</v>
      </c>
      <c r="M35" s="9">
        <v>0</v>
      </c>
      <c r="N35" s="9">
        <v>8</v>
      </c>
      <c r="O35" s="9">
        <v>6</v>
      </c>
      <c r="P35" s="10">
        <v>34</v>
      </c>
      <c r="Q35" s="9"/>
      <c r="R35" s="8">
        <f t="shared" si="0"/>
        <v>34</v>
      </c>
      <c r="S35" s="9" t="s">
        <v>2108</v>
      </c>
      <c r="T35" s="11">
        <v>18</v>
      </c>
      <c r="U35" s="9" t="s">
        <v>1320</v>
      </c>
    </row>
    <row r="36" spans="1:21" ht="30">
      <c r="A36" s="8" t="s">
        <v>28</v>
      </c>
      <c r="B36" s="8">
        <v>30</v>
      </c>
      <c r="C36" s="9" t="s">
        <v>1531</v>
      </c>
      <c r="D36" s="8" t="s">
        <v>1529</v>
      </c>
      <c r="E36" s="9" t="s">
        <v>182</v>
      </c>
      <c r="F36" s="9">
        <v>1</v>
      </c>
      <c r="G36" s="9">
        <v>2</v>
      </c>
      <c r="H36" s="9">
        <v>3</v>
      </c>
      <c r="I36" s="9">
        <v>2</v>
      </c>
      <c r="J36" s="9">
        <v>4</v>
      </c>
      <c r="K36" s="9">
        <v>5</v>
      </c>
      <c r="L36" s="9">
        <v>2</v>
      </c>
      <c r="M36" s="9">
        <v>3</v>
      </c>
      <c r="N36" s="9">
        <v>6</v>
      </c>
      <c r="O36" s="9">
        <v>6</v>
      </c>
      <c r="P36" s="9">
        <v>34</v>
      </c>
      <c r="Q36" s="9"/>
      <c r="R36" s="8">
        <f t="shared" si="0"/>
        <v>34</v>
      </c>
      <c r="S36" s="9" t="s">
        <v>2108</v>
      </c>
      <c r="T36" s="11">
        <v>18</v>
      </c>
      <c r="U36" s="9" t="s">
        <v>1530</v>
      </c>
    </row>
    <row r="37" spans="1:21" ht="30">
      <c r="A37" s="8" t="s">
        <v>28</v>
      </c>
      <c r="B37" s="9">
        <v>31</v>
      </c>
      <c r="C37" s="9" t="s">
        <v>1544</v>
      </c>
      <c r="D37" s="8" t="s">
        <v>1529</v>
      </c>
      <c r="E37" s="9" t="s">
        <v>182</v>
      </c>
      <c r="F37" s="9">
        <v>1</v>
      </c>
      <c r="G37" s="9">
        <v>2</v>
      </c>
      <c r="H37" s="9">
        <v>3</v>
      </c>
      <c r="I37" s="9">
        <v>2</v>
      </c>
      <c r="J37" s="9">
        <v>3</v>
      </c>
      <c r="K37" s="9">
        <v>3</v>
      </c>
      <c r="L37" s="9">
        <v>5</v>
      </c>
      <c r="M37" s="9">
        <v>4</v>
      </c>
      <c r="N37" s="9">
        <v>5</v>
      </c>
      <c r="O37" s="9">
        <v>6</v>
      </c>
      <c r="P37" s="9">
        <v>34</v>
      </c>
      <c r="Q37" s="9"/>
      <c r="R37" s="8">
        <f t="shared" si="0"/>
        <v>34</v>
      </c>
      <c r="S37" s="9" t="s">
        <v>2108</v>
      </c>
      <c r="T37" s="11">
        <v>18</v>
      </c>
      <c r="U37" s="9" t="s">
        <v>1530</v>
      </c>
    </row>
    <row r="38" spans="1:21" ht="30">
      <c r="A38" s="22" t="s">
        <v>28</v>
      </c>
      <c r="B38" s="8">
        <v>32</v>
      </c>
      <c r="C38" s="11" t="s">
        <v>2150</v>
      </c>
      <c r="D38" s="22" t="s">
        <v>2151</v>
      </c>
      <c r="E38" s="11">
        <v>6</v>
      </c>
      <c r="F38" s="11">
        <v>0</v>
      </c>
      <c r="G38" s="11">
        <v>3</v>
      </c>
      <c r="H38" s="11">
        <v>2.5</v>
      </c>
      <c r="I38" s="11">
        <v>0</v>
      </c>
      <c r="J38" s="11">
        <v>4</v>
      </c>
      <c r="K38" s="11">
        <v>8</v>
      </c>
      <c r="L38" s="11">
        <v>5</v>
      </c>
      <c r="M38" s="11">
        <v>0</v>
      </c>
      <c r="N38" s="11">
        <v>6</v>
      </c>
      <c r="O38" s="11">
        <v>5</v>
      </c>
      <c r="P38" s="11">
        <v>33.5</v>
      </c>
      <c r="Q38" s="11"/>
      <c r="R38" s="8">
        <f t="shared" si="0"/>
        <v>33.5</v>
      </c>
      <c r="S38" s="9" t="s">
        <v>2108</v>
      </c>
      <c r="T38" s="11">
        <v>19</v>
      </c>
      <c r="U38" s="11" t="s">
        <v>2152</v>
      </c>
    </row>
    <row r="39" spans="1:21" ht="30">
      <c r="A39" s="22" t="s">
        <v>28</v>
      </c>
      <c r="B39" s="9">
        <v>33</v>
      </c>
      <c r="C39" s="11" t="s">
        <v>2160</v>
      </c>
      <c r="D39" s="22" t="s">
        <v>2151</v>
      </c>
      <c r="E39" s="11">
        <v>6</v>
      </c>
      <c r="F39" s="11">
        <v>0.5</v>
      </c>
      <c r="G39" s="11">
        <v>2.5</v>
      </c>
      <c r="H39" s="11">
        <v>3</v>
      </c>
      <c r="I39" s="11">
        <v>2</v>
      </c>
      <c r="J39" s="11">
        <v>5</v>
      </c>
      <c r="K39" s="11">
        <v>8</v>
      </c>
      <c r="L39" s="11">
        <v>5</v>
      </c>
      <c r="M39" s="11">
        <v>2</v>
      </c>
      <c r="N39" s="11">
        <v>0</v>
      </c>
      <c r="O39" s="11">
        <v>5.5</v>
      </c>
      <c r="P39" s="22">
        <v>33.5</v>
      </c>
      <c r="Q39" s="11"/>
      <c r="R39" s="8">
        <f t="shared" si="0"/>
        <v>33.5</v>
      </c>
      <c r="S39" s="9" t="s">
        <v>2108</v>
      </c>
      <c r="T39" s="11">
        <v>19</v>
      </c>
      <c r="U39" s="11" t="s">
        <v>2152</v>
      </c>
    </row>
    <row r="40" spans="1:21" ht="30">
      <c r="A40" s="8" t="s">
        <v>28</v>
      </c>
      <c r="B40" s="8">
        <v>34</v>
      </c>
      <c r="C40" s="9" t="s">
        <v>249</v>
      </c>
      <c r="D40" s="9" t="s">
        <v>230</v>
      </c>
      <c r="E40" s="9" t="s">
        <v>248</v>
      </c>
      <c r="F40" s="9">
        <v>1.5</v>
      </c>
      <c r="G40" s="9">
        <v>3</v>
      </c>
      <c r="H40" s="9">
        <v>3</v>
      </c>
      <c r="I40" s="9">
        <v>2</v>
      </c>
      <c r="J40" s="9">
        <v>4</v>
      </c>
      <c r="K40" s="9">
        <v>4</v>
      </c>
      <c r="L40" s="9">
        <v>5</v>
      </c>
      <c r="M40" s="9">
        <v>0</v>
      </c>
      <c r="N40" s="9">
        <v>6</v>
      </c>
      <c r="O40" s="9">
        <v>5</v>
      </c>
      <c r="P40" s="9">
        <f>SUM(F40:O40)</f>
        <v>33.5</v>
      </c>
      <c r="Q40" s="9"/>
      <c r="R40" s="8">
        <f t="shared" si="0"/>
        <v>33.5</v>
      </c>
      <c r="S40" s="9" t="s">
        <v>2108</v>
      </c>
      <c r="T40" s="11">
        <v>19</v>
      </c>
      <c r="U40" s="8" t="s">
        <v>231</v>
      </c>
    </row>
    <row r="41" spans="1:21" ht="45">
      <c r="A41" s="8" t="s">
        <v>28</v>
      </c>
      <c r="B41" s="9">
        <v>35</v>
      </c>
      <c r="C41" s="11" t="s">
        <v>268</v>
      </c>
      <c r="D41" s="22" t="s">
        <v>265</v>
      </c>
      <c r="E41" s="11">
        <v>6</v>
      </c>
      <c r="F41" s="11">
        <v>1.5</v>
      </c>
      <c r="G41" s="11">
        <v>3</v>
      </c>
      <c r="H41" s="11">
        <v>4</v>
      </c>
      <c r="I41" s="11">
        <v>2</v>
      </c>
      <c r="J41" s="11">
        <v>3</v>
      </c>
      <c r="K41" s="11">
        <v>4</v>
      </c>
      <c r="L41" s="11">
        <v>5</v>
      </c>
      <c r="M41" s="11">
        <v>0</v>
      </c>
      <c r="N41" s="11">
        <v>6</v>
      </c>
      <c r="O41" s="11">
        <v>5</v>
      </c>
      <c r="P41" s="22">
        <f>F41+G41+H41+I41+J41+K41+L41+M41+N41+O41</f>
        <v>33.5</v>
      </c>
      <c r="Q41" s="22" t="s">
        <v>269</v>
      </c>
      <c r="R41" s="8">
        <f t="shared" si="0"/>
        <v>33.5</v>
      </c>
      <c r="S41" s="9" t="s">
        <v>2108</v>
      </c>
      <c r="T41" s="11">
        <v>19</v>
      </c>
      <c r="U41" s="11" t="s">
        <v>266</v>
      </c>
    </row>
    <row r="42" spans="1:21" ht="30">
      <c r="A42" s="8" t="s">
        <v>28</v>
      </c>
      <c r="B42" s="8">
        <v>36</v>
      </c>
      <c r="C42" s="9" t="s">
        <v>1363</v>
      </c>
      <c r="D42" s="8" t="s">
        <v>1304</v>
      </c>
      <c r="E42" s="9" t="s">
        <v>248</v>
      </c>
      <c r="F42" s="9">
        <v>1.5</v>
      </c>
      <c r="G42" s="9">
        <v>2</v>
      </c>
      <c r="H42" s="9">
        <v>3</v>
      </c>
      <c r="I42" s="9">
        <v>2</v>
      </c>
      <c r="J42" s="9">
        <v>4</v>
      </c>
      <c r="K42" s="9">
        <v>7</v>
      </c>
      <c r="L42" s="9">
        <v>3</v>
      </c>
      <c r="M42" s="9">
        <v>2</v>
      </c>
      <c r="N42" s="9">
        <v>4</v>
      </c>
      <c r="O42" s="9">
        <v>5</v>
      </c>
      <c r="P42" s="10">
        <v>33.5</v>
      </c>
      <c r="Q42" s="9"/>
      <c r="R42" s="8">
        <f t="shared" si="0"/>
        <v>33.5</v>
      </c>
      <c r="S42" s="9" t="s">
        <v>2108</v>
      </c>
      <c r="T42" s="11">
        <v>19</v>
      </c>
      <c r="U42" s="9" t="s">
        <v>1356</v>
      </c>
    </row>
    <row r="43" spans="1:21" ht="30">
      <c r="A43" s="8" t="s">
        <v>28</v>
      </c>
      <c r="B43" s="9">
        <v>37</v>
      </c>
      <c r="C43" s="4" t="s">
        <v>1370</v>
      </c>
      <c r="D43" s="8" t="s">
        <v>1304</v>
      </c>
      <c r="E43" s="4" t="s">
        <v>248</v>
      </c>
      <c r="F43" s="9">
        <v>1</v>
      </c>
      <c r="G43" s="9">
        <v>3</v>
      </c>
      <c r="H43" s="9">
        <v>3</v>
      </c>
      <c r="I43" s="9">
        <v>2</v>
      </c>
      <c r="J43" s="9">
        <v>5</v>
      </c>
      <c r="K43" s="9">
        <v>4</v>
      </c>
      <c r="L43" s="9">
        <v>5</v>
      </c>
      <c r="M43" s="9">
        <v>0</v>
      </c>
      <c r="N43" s="9">
        <v>6</v>
      </c>
      <c r="O43" s="9">
        <v>4.5</v>
      </c>
      <c r="P43" s="10">
        <v>33.5</v>
      </c>
      <c r="Q43" s="9"/>
      <c r="R43" s="8">
        <f t="shared" si="0"/>
        <v>33.5</v>
      </c>
      <c r="S43" s="9" t="s">
        <v>2108</v>
      </c>
      <c r="T43" s="11">
        <v>19</v>
      </c>
      <c r="U43" s="9" t="s">
        <v>1356</v>
      </c>
    </row>
    <row r="44" spans="1:21" ht="30">
      <c r="A44" s="8" t="s">
        <v>28</v>
      </c>
      <c r="B44" s="8">
        <v>38</v>
      </c>
      <c r="C44" s="9" t="s">
        <v>1724</v>
      </c>
      <c r="D44" s="8" t="s">
        <v>1682</v>
      </c>
      <c r="E44" s="9" t="s">
        <v>182</v>
      </c>
      <c r="F44" s="9">
        <v>1</v>
      </c>
      <c r="G44" s="9">
        <v>3</v>
      </c>
      <c r="H44" s="9">
        <v>4</v>
      </c>
      <c r="I44" s="9">
        <v>0</v>
      </c>
      <c r="J44" s="9">
        <v>4</v>
      </c>
      <c r="K44" s="9">
        <v>7</v>
      </c>
      <c r="L44" s="9">
        <v>3</v>
      </c>
      <c r="M44" s="9">
        <v>1</v>
      </c>
      <c r="N44" s="9">
        <v>6</v>
      </c>
      <c r="O44" s="9">
        <v>4.5</v>
      </c>
      <c r="P44" s="10">
        <f>SUM(F44:O44)</f>
        <v>33.5</v>
      </c>
      <c r="Q44" s="10"/>
      <c r="R44" s="8">
        <f t="shared" si="0"/>
        <v>33.5</v>
      </c>
      <c r="S44" s="9" t="s">
        <v>2108</v>
      </c>
      <c r="T44" s="11">
        <v>19</v>
      </c>
      <c r="U44" s="9" t="s">
        <v>1725</v>
      </c>
    </row>
    <row r="45" spans="1:21" ht="30">
      <c r="A45" s="8" t="s">
        <v>28</v>
      </c>
      <c r="B45" s="9">
        <v>39</v>
      </c>
      <c r="C45" s="9" t="s">
        <v>1172</v>
      </c>
      <c r="D45" s="9" t="s">
        <v>1130</v>
      </c>
      <c r="E45" s="9" t="s">
        <v>248</v>
      </c>
      <c r="F45" s="9">
        <v>1</v>
      </c>
      <c r="G45" s="9">
        <v>2.5</v>
      </c>
      <c r="H45" s="9">
        <v>3.5</v>
      </c>
      <c r="I45" s="9">
        <v>2</v>
      </c>
      <c r="J45" s="9">
        <v>3</v>
      </c>
      <c r="K45" s="9">
        <v>6</v>
      </c>
      <c r="L45" s="9">
        <v>5</v>
      </c>
      <c r="M45" s="9">
        <v>0</v>
      </c>
      <c r="N45" s="9">
        <v>4</v>
      </c>
      <c r="O45" s="9">
        <v>5.5</v>
      </c>
      <c r="P45" s="9">
        <v>32.5</v>
      </c>
      <c r="Q45" s="9"/>
      <c r="R45" s="8">
        <f t="shared" si="0"/>
        <v>32.5</v>
      </c>
      <c r="S45" s="9" t="s">
        <v>2108</v>
      </c>
      <c r="T45" s="9">
        <v>20</v>
      </c>
      <c r="U45" s="9" t="s">
        <v>1164</v>
      </c>
    </row>
    <row r="46" spans="1:21" ht="30">
      <c r="A46" s="8" t="s">
        <v>28</v>
      </c>
      <c r="B46" s="8">
        <v>40</v>
      </c>
      <c r="C46" s="9" t="s">
        <v>1352</v>
      </c>
      <c r="D46" s="8" t="s">
        <v>1304</v>
      </c>
      <c r="E46" s="9" t="s">
        <v>246</v>
      </c>
      <c r="F46" s="9">
        <v>0</v>
      </c>
      <c r="G46" s="9">
        <v>3.5</v>
      </c>
      <c r="H46" s="9">
        <v>4</v>
      </c>
      <c r="I46" s="9">
        <v>2</v>
      </c>
      <c r="J46" s="9">
        <v>4</v>
      </c>
      <c r="K46" s="9">
        <v>4</v>
      </c>
      <c r="L46" s="9">
        <v>3</v>
      </c>
      <c r="M46" s="9">
        <v>0</v>
      </c>
      <c r="N46" s="9">
        <v>6</v>
      </c>
      <c r="O46" s="9">
        <v>6</v>
      </c>
      <c r="P46" s="10">
        <v>32.5</v>
      </c>
      <c r="Q46" s="9"/>
      <c r="R46" s="8">
        <f t="shared" si="0"/>
        <v>32.5</v>
      </c>
      <c r="S46" s="9" t="s">
        <v>2108</v>
      </c>
      <c r="T46" s="9">
        <v>20</v>
      </c>
      <c r="U46" s="9" t="s">
        <v>1320</v>
      </c>
    </row>
    <row r="47" spans="1:21" ht="30">
      <c r="A47" s="22" t="s">
        <v>28</v>
      </c>
      <c r="B47" s="9">
        <v>41</v>
      </c>
      <c r="C47" s="11" t="s">
        <v>2166</v>
      </c>
      <c r="D47" s="22" t="s">
        <v>2151</v>
      </c>
      <c r="E47" s="11">
        <v>6</v>
      </c>
      <c r="F47" s="11">
        <v>1</v>
      </c>
      <c r="G47" s="11">
        <v>0</v>
      </c>
      <c r="H47" s="11">
        <v>3</v>
      </c>
      <c r="I47" s="11">
        <v>0</v>
      </c>
      <c r="J47" s="11">
        <v>4</v>
      </c>
      <c r="K47" s="11">
        <v>8</v>
      </c>
      <c r="L47" s="11">
        <v>5</v>
      </c>
      <c r="M47" s="11">
        <v>0</v>
      </c>
      <c r="N47" s="11">
        <v>6</v>
      </c>
      <c r="O47" s="11">
        <v>5</v>
      </c>
      <c r="P47" s="22">
        <v>32</v>
      </c>
      <c r="Q47" s="11"/>
      <c r="R47" s="8">
        <f t="shared" si="0"/>
        <v>32</v>
      </c>
      <c r="S47" s="9" t="s">
        <v>2108</v>
      </c>
      <c r="T47" s="11">
        <v>21</v>
      </c>
      <c r="U47" s="11" t="s">
        <v>2164</v>
      </c>
    </row>
    <row r="48" spans="1:21" ht="30">
      <c r="A48" s="8" t="s">
        <v>28</v>
      </c>
      <c r="B48" s="8">
        <v>42</v>
      </c>
      <c r="C48" s="11" t="s">
        <v>1247</v>
      </c>
      <c r="D48" s="8" t="s">
        <v>1241</v>
      </c>
      <c r="E48" s="9" t="s">
        <v>621</v>
      </c>
      <c r="F48" s="9">
        <v>1.5</v>
      </c>
      <c r="G48" s="9">
        <v>3.5</v>
      </c>
      <c r="H48" s="9">
        <v>4</v>
      </c>
      <c r="I48" s="9">
        <v>0</v>
      </c>
      <c r="J48" s="9">
        <v>2</v>
      </c>
      <c r="K48" s="9">
        <v>8</v>
      </c>
      <c r="L48" s="9">
        <v>1</v>
      </c>
      <c r="M48" s="9">
        <v>0</v>
      </c>
      <c r="N48" s="9">
        <v>6</v>
      </c>
      <c r="O48" s="9">
        <v>6</v>
      </c>
      <c r="P48" s="10">
        <f>SUM(F48:O48)</f>
        <v>32</v>
      </c>
      <c r="Q48" s="9"/>
      <c r="R48" s="8">
        <f t="shared" si="0"/>
        <v>32</v>
      </c>
      <c r="S48" s="9" t="s">
        <v>2108</v>
      </c>
      <c r="T48" s="9">
        <v>21</v>
      </c>
      <c r="U48" s="9" t="s">
        <v>1242</v>
      </c>
    </row>
    <row r="49" spans="1:21" ht="30">
      <c r="A49" s="8" t="s">
        <v>28</v>
      </c>
      <c r="B49" s="9">
        <v>43</v>
      </c>
      <c r="C49" s="11" t="s">
        <v>1248</v>
      </c>
      <c r="D49" s="8" t="s">
        <v>1241</v>
      </c>
      <c r="E49" s="9" t="s">
        <v>1249</v>
      </c>
      <c r="F49" s="9">
        <v>1.5</v>
      </c>
      <c r="G49" s="9">
        <v>3</v>
      </c>
      <c r="H49" s="9">
        <v>4</v>
      </c>
      <c r="I49" s="9">
        <v>0</v>
      </c>
      <c r="J49" s="9">
        <v>3</v>
      </c>
      <c r="K49" s="9">
        <v>8</v>
      </c>
      <c r="L49" s="9">
        <v>1</v>
      </c>
      <c r="M49" s="9">
        <v>0</v>
      </c>
      <c r="N49" s="9">
        <v>2</v>
      </c>
      <c r="O49" s="9">
        <v>9.5</v>
      </c>
      <c r="P49" s="10">
        <f>SUM(F49:O49)</f>
        <v>32</v>
      </c>
      <c r="Q49" s="9"/>
      <c r="R49" s="8">
        <f t="shared" si="0"/>
        <v>32</v>
      </c>
      <c r="S49" s="9" t="s">
        <v>2108</v>
      </c>
      <c r="T49" s="9">
        <v>21</v>
      </c>
      <c r="U49" s="9" t="s">
        <v>1242</v>
      </c>
    </row>
    <row r="50" spans="1:21" ht="30">
      <c r="A50" s="8" t="s">
        <v>28</v>
      </c>
      <c r="B50" s="8">
        <v>44</v>
      </c>
      <c r="C50" s="9" t="s">
        <v>1338</v>
      </c>
      <c r="D50" s="8" t="s">
        <v>1304</v>
      </c>
      <c r="E50" s="9" t="s">
        <v>182</v>
      </c>
      <c r="F50" s="9">
        <v>1.5</v>
      </c>
      <c r="G50" s="9">
        <v>3</v>
      </c>
      <c r="H50" s="9">
        <v>4</v>
      </c>
      <c r="I50" s="9">
        <v>1</v>
      </c>
      <c r="J50" s="9">
        <v>4</v>
      </c>
      <c r="K50" s="9">
        <v>7</v>
      </c>
      <c r="L50" s="9">
        <v>5</v>
      </c>
      <c r="M50" s="9">
        <v>1</v>
      </c>
      <c r="N50" s="9">
        <v>0</v>
      </c>
      <c r="O50" s="9">
        <v>5.5</v>
      </c>
      <c r="P50" s="10">
        <v>32</v>
      </c>
      <c r="Q50" s="9"/>
      <c r="R50" s="8">
        <f t="shared" si="0"/>
        <v>32</v>
      </c>
      <c r="S50" s="9" t="s">
        <v>2108</v>
      </c>
      <c r="T50" s="9">
        <v>21</v>
      </c>
      <c r="U50" s="9" t="s">
        <v>1326</v>
      </c>
    </row>
    <row r="51" spans="1:21" ht="30">
      <c r="A51" s="8" t="s">
        <v>28</v>
      </c>
      <c r="B51" s="9">
        <v>45</v>
      </c>
      <c r="C51" s="4" t="s">
        <v>1350</v>
      </c>
      <c r="D51" s="8" t="s">
        <v>1304</v>
      </c>
      <c r="E51" s="4" t="s">
        <v>246</v>
      </c>
      <c r="F51" s="9">
        <v>1.5</v>
      </c>
      <c r="G51" s="9">
        <v>3.5</v>
      </c>
      <c r="H51" s="9">
        <v>3.5</v>
      </c>
      <c r="I51" s="9">
        <v>0</v>
      </c>
      <c r="J51" s="9">
        <v>5</v>
      </c>
      <c r="K51" s="9">
        <v>4</v>
      </c>
      <c r="L51" s="9">
        <v>3</v>
      </c>
      <c r="M51" s="9">
        <v>0</v>
      </c>
      <c r="N51" s="9">
        <v>6</v>
      </c>
      <c r="O51" s="9">
        <v>5.5</v>
      </c>
      <c r="P51" s="10">
        <v>32</v>
      </c>
      <c r="Q51" s="9"/>
      <c r="R51" s="8">
        <f t="shared" si="0"/>
        <v>32</v>
      </c>
      <c r="S51" s="9" t="s">
        <v>2108</v>
      </c>
      <c r="T51" s="9">
        <v>21</v>
      </c>
      <c r="U51" s="9" t="s">
        <v>1320</v>
      </c>
    </row>
    <row r="52" spans="1:21" ht="30">
      <c r="A52" s="8" t="s">
        <v>28</v>
      </c>
      <c r="B52" s="8">
        <v>46</v>
      </c>
      <c r="C52" s="9" t="s">
        <v>1371</v>
      </c>
      <c r="D52" s="8" t="s">
        <v>1304</v>
      </c>
      <c r="E52" s="9" t="s">
        <v>248</v>
      </c>
      <c r="F52" s="9">
        <v>0.5</v>
      </c>
      <c r="G52" s="9">
        <v>3</v>
      </c>
      <c r="H52" s="9">
        <v>3</v>
      </c>
      <c r="I52" s="9">
        <v>2</v>
      </c>
      <c r="J52" s="9">
        <v>3</v>
      </c>
      <c r="K52" s="9">
        <v>6</v>
      </c>
      <c r="L52" s="9">
        <v>3</v>
      </c>
      <c r="M52" s="9">
        <v>0</v>
      </c>
      <c r="N52" s="9">
        <v>6</v>
      </c>
      <c r="O52" s="9">
        <v>5.5</v>
      </c>
      <c r="P52" s="10">
        <v>32</v>
      </c>
      <c r="Q52" s="9"/>
      <c r="R52" s="8">
        <f t="shared" si="0"/>
        <v>32</v>
      </c>
      <c r="S52" s="9" t="s">
        <v>2108</v>
      </c>
      <c r="T52" s="9">
        <v>21</v>
      </c>
      <c r="U52" s="9" t="s">
        <v>1356</v>
      </c>
    </row>
    <row r="53" spans="1:21" ht="30">
      <c r="A53" s="8" t="s">
        <v>28</v>
      </c>
      <c r="B53" s="9">
        <v>47</v>
      </c>
      <c r="C53" s="9" t="s">
        <v>1567</v>
      </c>
      <c r="D53" s="8" t="s">
        <v>1488</v>
      </c>
      <c r="E53" s="9" t="s">
        <v>246</v>
      </c>
      <c r="F53" s="9">
        <v>0</v>
      </c>
      <c r="G53" s="9">
        <v>2.5</v>
      </c>
      <c r="H53" s="9">
        <v>3</v>
      </c>
      <c r="I53" s="9">
        <v>1</v>
      </c>
      <c r="J53" s="9">
        <v>0</v>
      </c>
      <c r="K53" s="9">
        <v>8</v>
      </c>
      <c r="L53" s="9">
        <v>2</v>
      </c>
      <c r="M53" s="9">
        <v>0</v>
      </c>
      <c r="N53" s="9">
        <v>10</v>
      </c>
      <c r="O53" s="9">
        <v>5.5</v>
      </c>
      <c r="P53" s="10">
        <v>32</v>
      </c>
      <c r="Q53" s="9"/>
      <c r="R53" s="8">
        <f t="shared" si="0"/>
        <v>32</v>
      </c>
      <c r="S53" s="9" t="s">
        <v>2108</v>
      </c>
      <c r="T53" s="9">
        <v>21</v>
      </c>
      <c r="U53" s="9" t="s">
        <v>1563</v>
      </c>
    </row>
    <row r="54" spans="1:21" ht="30">
      <c r="A54" s="8" t="s">
        <v>28</v>
      </c>
      <c r="B54" s="8">
        <v>48</v>
      </c>
      <c r="C54" s="9" t="s">
        <v>1727</v>
      </c>
      <c r="D54" s="8" t="s">
        <v>1682</v>
      </c>
      <c r="E54" s="9" t="s">
        <v>182</v>
      </c>
      <c r="F54" s="9">
        <v>1</v>
      </c>
      <c r="G54" s="9">
        <v>2.5</v>
      </c>
      <c r="H54" s="9">
        <v>3.5</v>
      </c>
      <c r="I54" s="9">
        <v>0</v>
      </c>
      <c r="J54" s="9">
        <v>5</v>
      </c>
      <c r="K54" s="9">
        <v>5</v>
      </c>
      <c r="L54" s="9">
        <v>5</v>
      </c>
      <c r="M54" s="9">
        <v>0</v>
      </c>
      <c r="N54" s="9">
        <v>4</v>
      </c>
      <c r="O54" s="9">
        <v>6</v>
      </c>
      <c r="P54" s="10">
        <f>SUM(F54:O54)</f>
        <v>32</v>
      </c>
      <c r="Q54" s="9"/>
      <c r="R54" s="8">
        <f t="shared" si="0"/>
        <v>32</v>
      </c>
      <c r="S54" s="9" t="s">
        <v>2108</v>
      </c>
      <c r="T54" s="9">
        <v>21</v>
      </c>
      <c r="U54" s="9" t="s">
        <v>1725</v>
      </c>
    </row>
    <row r="55" spans="1:21" ht="30">
      <c r="A55" s="22" t="s">
        <v>28</v>
      </c>
      <c r="B55" s="9">
        <v>49</v>
      </c>
      <c r="C55" s="103" t="s">
        <v>2176</v>
      </c>
      <c r="D55" s="22" t="s">
        <v>2172</v>
      </c>
      <c r="E55" s="11" t="s">
        <v>182</v>
      </c>
      <c r="F55" s="11">
        <v>1</v>
      </c>
      <c r="G55" s="11">
        <v>3</v>
      </c>
      <c r="H55" s="11">
        <v>3.5</v>
      </c>
      <c r="I55" s="11">
        <v>2</v>
      </c>
      <c r="J55" s="11">
        <v>4</v>
      </c>
      <c r="K55" s="11">
        <v>4</v>
      </c>
      <c r="L55" s="11">
        <v>5</v>
      </c>
      <c r="M55" s="11">
        <v>1</v>
      </c>
      <c r="N55" s="11">
        <v>4</v>
      </c>
      <c r="O55" s="11">
        <v>4</v>
      </c>
      <c r="P55" s="22">
        <v>31.5</v>
      </c>
      <c r="Q55" s="104"/>
      <c r="R55" s="8">
        <f t="shared" si="0"/>
        <v>31.5</v>
      </c>
      <c r="S55" s="9" t="s">
        <v>2108</v>
      </c>
      <c r="T55" s="3">
        <v>22</v>
      </c>
      <c r="U55" s="11" t="s">
        <v>2173</v>
      </c>
    </row>
    <row r="56" spans="1:21" ht="30">
      <c r="A56" s="8" t="s">
        <v>28</v>
      </c>
      <c r="B56" s="8">
        <v>50</v>
      </c>
      <c r="C56" s="11" t="s">
        <v>617</v>
      </c>
      <c r="D56" s="8" t="s">
        <v>613</v>
      </c>
      <c r="E56" s="9" t="s">
        <v>182</v>
      </c>
      <c r="F56" s="9">
        <v>0</v>
      </c>
      <c r="G56" s="9">
        <v>3</v>
      </c>
      <c r="H56" s="9">
        <v>3.5</v>
      </c>
      <c r="I56" s="9">
        <v>0</v>
      </c>
      <c r="J56" s="9">
        <v>4</v>
      </c>
      <c r="K56" s="9">
        <v>4</v>
      </c>
      <c r="L56" s="9">
        <v>5</v>
      </c>
      <c r="M56" s="9">
        <v>0</v>
      </c>
      <c r="N56" s="9">
        <v>6</v>
      </c>
      <c r="O56" s="9">
        <v>6</v>
      </c>
      <c r="P56" s="10">
        <f>SUM(F56:O56)</f>
        <v>31.5</v>
      </c>
      <c r="Q56" s="9"/>
      <c r="R56" s="8">
        <f t="shared" si="0"/>
        <v>31.5</v>
      </c>
      <c r="S56" s="9" t="s">
        <v>2108</v>
      </c>
      <c r="T56" s="9">
        <v>22</v>
      </c>
      <c r="U56" s="9" t="s">
        <v>614</v>
      </c>
    </row>
    <row r="57" spans="1:21" ht="30">
      <c r="A57" s="8" t="s">
        <v>28</v>
      </c>
      <c r="B57" s="9">
        <v>51</v>
      </c>
      <c r="C57" s="11" t="s">
        <v>717</v>
      </c>
      <c r="D57" s="8" t="s">
        <v>708</v>
      </c>
      <c r="E57" s="9" t="s">
        <v>248</v>
      </c>
      <c r="F57" s="9">
        <v>1</v>
      </c>
      <c r="G57" s="9">
        <v>3.5</v>
      </c>
      <c r="H57" s="9">
        <v>1</v>
      </c>
      <c r="I57" s="9">
        <v>2</v>
      </c>
      <c r="J57" s="9">
        <v>3</v>
      </c>
      <c r="K57" s="9">
        <v>2</v>
      </c>
      <c r="L57" s="9">
        <v>5</v>
      </c>
      <c r="M57" s="9">
        <v>2</v>
      </c>
      <c r="N57" s="9">
        <v>6</v>
      </c>
      <c r="O57" s="9">
        <v>6</v>
      </c>
      <c r="P57" s="10">
        <v>31.5</v>
      </c>
      <c r="Q57" s="9"/>
      <c r="R57" s="8">
        <f t="shared" si="0"/>
        <v>31.5</v>
      </c>
      <c r="S57" s="9" t="s">
        <v>2108</v>
      </c>
      <c r="T57" s="9">
        <v>22</v>
      </c>
      <c r="U57" s="9" t="s">
        <v>718</v>
      </c>
    </row>
    <row r="58" spans="1:21" ht="30">
      <c r="A58" s="8" t="s">
        <v>28</v>
      </c>
      <c r="B58" s="8">
        <v>52</v>
      </c>
      <c r="C58" s="40" t="s">
        <v>832</v>
      </c>
      <c r="D58" s="39" t="s">
        <v>797</v>
      </c>
      <c r="E58" s="6" t="s">
        <v>182</v>
      </c>
      <c r="F58" s="9">
        <v>0</v>
      </c>
      <c r="G58" s="9">
        <v>2.5</v>
      </c>
      <c r="H58" s="9">
        <v>4</v>
      </c>
      <c r="I58" s="9">
        <v>0</v>
      </c>
      <c r="J58" s="9">
        <v>5</v>
      </c>
      <c r="K58" s="9">
        <v>3</v>
      </c>
      <c r="L58" s="9">
        <v>5</v>
      </c>
      <c r="M58" s="9">
        <v>2</v>
      </c>
      <c r="N58" s="9">
        <v>4</v>
      </c>
      <c r="O58" s="9">
        <v>6</v>
      </c>
      <c r="P58" s="10">
        <f>SUM(F58:O58)</f>
        <v>31.5</v>
      </c>
      <c r="Q58" s="9"/>
      <c r="R58" s="8">
        <f t="shared" si="0"/>
        <v>31.5</v>
      </c>
      <c r="S58" s="9" t="s">
        <v>2108</v>
      </c>
      <c r="T58" s="9">
        <v>22</v>
      </c>
      <c r="U58" s="44" t="s">
        <v>830</v>
      </c>
    </row>
    <row r="59" spans="1:21" ht="30">
      <c r="A59" s="8" t="s">
        <v>28</v>
      </c>
      <c r="B59" s="9">
        <v>53</v>
      </c>
      <c r="C59" s="40" t="s">
        <v>852</v>
      </c>
      <c r="D59" s="39" t="s">
        <v>797</v>
      </c>
      <c r="E59" s="6" t="s">
        <v>246</v>
      </c>
      <c r="F59" s="3">
        <v>2</v>
      </c>
      <c r="G59" s="3">
        <v>3</v>
      </c>
      <c r="H59" s="3">
        <v>3.5</v>
      </c>
      <c r="I59" s="3">
        <v>1</v>
      </c>
      <c r="J59" s="3">
        <v>4</v>
      </c>
      <c r="K59" s="3">
        <v>3</v>
      </c>
      <c r="L59" s="3">
        <v>5</v>
      </c>
      <c r="M59" s="3">
        <v>0</v>
      </c>
      <c r="N59" s="3">
        <v>4</v>
      </c>
      <c r="O59" s="3">
        <v>6</v>
      </c>
      <c r="P59" s="3">
        <f>SUM(F59:O59)</f>
        <v>31.5</v>
      </c>
      <c r="Q59" s="3"/>
      <c r="R59" s="8">
        <f t="shared" si="0"/>
        <v>31.5</v>
      </c>
      <c r="S59" s="9" t="s">
        <v>2108</v>
      </c>
      <c r="T59" s="9">
        <v>22</v>
      </c>
      <c r="U59" s="44" t="s">
        <v>830</v>
      </c>
    </row>
    <row r="60" spans="1:21" ht="30">
      <c r="A60" s="8" t="s">
        <v>28</v>
      </c>
      <c r="B60" s="8">
        <v>54</v>
      </c>
      <c r="C60" s="9" t="s">
        <v>1327</v>
      </c>
      <c r="D60" s="8" t="s">
        <v>1304</v>
      </c>
      <c r="E60" s="9" t="s">
        <v>182</v>
      </c>
      <c r="F60" s="9">
        <v>1</v>
      </c>
      <c r="G60" s="9">
        <v>3.5</v>
      </c>
      <c r="H60" s="9">
        <v>4</v>
      </c>
      <c r="I60" s="9">
        <v>2</v>
      </c>
      <c r="J60" s="9">
        <v>4</v>
      </c>
      <c r="K60" s="9">
        <v>6</v>
      </c>
      <c r="L60" s="9">
        <v>5</v>
      </c>
      <c r="M60" s="9">
        <v>1</v>
      </c>
      <c r="N60" s="9">
        <v>0</v>
      </c>
      <c r="O60" s="9">
        <v>5</v>
      </c>
      <c r="P60" s="10">
        <v>31.5</v>
      </c>
      <c r="Q60" s="9"/>
      <c r="R60" s="8">
        <f t="shared" si="0"/>
        <v>31.5</v>
      </c>
      <c r="S60" s="9" t="s">
        <v>2108</v>
      </c>
      <c r="T60" s="9">
        <v>22</v>
      </c>
      <c r="U60" s="9" t="s">
        <v>1326</v>
      </c>
    </row>
    <row r="61" spans="1:21" ht="30">
      <c r="A61" s="8" t="s">
        <v>28</v>
      </c>
      <c r="B61" s="9">
        <v>55</v>
      </c>
      <c r="C61" s="9" t="s">
        <v>1358</v>
      </c>
      <c r="D61" s="8" t="s">
        <v>1304</v>
      </c>
      <c r="E61" s="9" t="s">
        <v>248</v>
      </c>
      <c r="F61" s="9">
        <v>0</v>
      </c>
      <c r="G61" s="9">
        <v>3</v>
      </c>
      <c r="H61" s="9">
        <v>3.5</v>
      </c>
      <c r="I61" s="9">
        <v>2</v>
      </c>
      <c r="J61" s="9">
        <v>4</v>
      </c>
      <c r="K61" s="9">
        <v>7</v>
      </c>
      <c r="L61" s="9">
        <v>3</v>
      </c>
      <c r="M61" s="9">
        <v>0</v>
      </c>
      <c r="N61" s="9">
        <v>3</v>
      </c>
      <c r="O61" s="9">
        <v>6</v>
      </c>
      <c r="P61" s="10">
        <v>31.5</v>
      </c>
      <c r="Q61" s="9"/>
      <c r="R61" s="8">
        <f t="shared" si="0"/>
        <v>31.5</v>
      </c>
      <c r="S61" s="9" t="s">
        <v>2108</v>
      </c>
      <c r="T61" s="9">
        <v>22</v>
      </c>
      <c r="U61" s="9" t="s">
        <v>1356</v>
      </c>
    </row>
    <row r="62" spans="1:21" ht="30">
      <c r="A62" s="8" t="s">
        <v>28</v>
      </c>
      <c r="B62" s="8">
        <v>56</v>
      </c>
      <c r="C62" s="9" t="s">
        <v>1554</v>
      </c>
      <c r="D62" s="9" t="s">
        <v>1488</v>
      </c>
      <c r="E62" s="9" t="s">
        <v>248</v>
      </c>
      <c r="F62" s="9">
        <v>0</v>
      </c>
      <c r="G62" s="9">
        <v>0</v>
      </c>
      <c r="H62" s="9">
        <v>4</v>
      </c>
      <c r="I62" s="9">
        <v>2</v>
      </c>
      <c r="J62" s="9">
        <v>4</v>
      </c>
      <c r="K62" s="9">
        <v>7</v>
      </c>
      <c r="L62" s="9">
        <v>5</v>
      </c>
      <c r="M62" s="9">
        <v>0</v>
      </c>
      <c r="N62" s="9">
        <v>4</v>
      </c>
      <c r="O62" s="9">
        <v>5.5</v>
      </c>
      <c r="P62" s="9">
        <v>31.5</v>
      </c>
      <c r="Q62" s="9"/>
      <c r="R62" s="8">
        <f t="shared" si="0"/>
        <v>31.5</v>
      </c>
      <c r="S62" s="9" t="s">
        <v>2108</v>
      </c>
      <c r="T62" s="9">
        <v>22</v>
      </c>
      <c r="U62" s="9" t="s">
        <v>1549</v>
      </c>
    </row>
    <row r="63" spans="1:21" ht="30">
      <c r="A63" s="8" t="s">
        <v>28</v>
      </c>
      <c r="B63" s="9">
        <v>57</v>
      </c>
      <c r="C63" s="11" t="s">
        <v>1917</v>
      </c>
      <c r="D63" s="8" t="s">
        <v>1901</v>
      </c>
      <c r="E63" s="9" t="s">
        <v>182</v>
      </c>
      <c r="F63" s="9">
        <v>0</v>
      </c>
      <c r="G63" s="9">
        <v>3.5</v>
      </c>
      <c r="H63" s="9">
        <v>4</v>
      </c>
      <c r="I63" s="9">
        <v>0</v>
      </c>
      <c r="J63" s="9">
        <v>5</v>
      </c>
      <c r="K63" s="9">
        <v>5</v>
      </c>
      <c r="L63" s="9">
        <v>5</v>
      </c>
      <c r="M63" s="9">
        <v>0</v>
      </c>
      <c r="N63" s="9">
        <v>3</v>
      </c>
      <c r="O63" s="9">
        <v>6</v>
      </c>
      <c r="P63" s="11">
        <f>SUM(F63:O63)</f>
        <v>31.5</v>
      </c>
      <c r="Q63" s="9"/>
      <c r="R63" s="8">
        <f t="shared" si="0"/>
        <v>31.5</v>
      </c>
      <c r="S63" s="9" t="s">
        <v>2108</v>
      </c>
      <c r="T63" s="9">
        <v>22</v>
      </c>
      <c r="U63" s="9" t="s">
        <v>1914</v>
      </c>
    </row>
    <row r="64" spans="1:21" ht="30">
      <c r="A64" s="8" t="s">
        <v>28</v>
      </c>
      <c r="B64" s="8">
        <v>58</v>
      </c>
      <c r="C64" s="27" t="s">
        <v>2043</v>
      </c>
      <c r="D64" s="27" t="s">
        <v>2038</v>
      </c>
      <c r="E64" s="5">
        <v>6</v>
      </c>
      <c r="F64" s="3">
        <v>1.5</v>
      </c>
      <c r="G64" s="3">
        <v>3</v>
      </c>
      <c r="H64" s="3">
        <v>3</v>
      </c>
      <c r="I64" s="3">
        <v>2</v>
      </c>
      <c r="J64" s="3">
        <v>2</v>
      </c>
      <c r="K64" s="3">
        <v>5</v>
      </c>
      <c r="L64" s="3">
        <v>5</v>
      </c>
      <c r="M64" s="3">
        <v>0</v>
      </c>
      <c r="N64" s="3">
        <v>4</v>
      </c>
      <c r="O64" s="3">
        <v>6</v>
      </c>
      <c r="P64" s="3">
        <v>31.5</v>
      </c>
      <c r="Q64" s="5"/>
      <c r="R64" s="8">
        <f t="shared" si="0"/>
        <v>31.5</v>
      </c>
      <c r="S64" s="9" t="s">
        <v>2108</v>
      </c>
      <c r="T64" s="9">
        <v>22</v>
      </c>
      <c r="U64" s="27" t="s">
        <v>2039</v>
      </c>
    </row>
    <row r="65" spans="1:21" ht="30">
      <c r="A65" s="8" t="s">
        <v>28</v>
      </c>
      <c r="B65" s="9">
        <v>59</v>
      </c>
      <c r="C65" s="3" t="s">
        <v>419</v>
      </c>
      <c r="D65" s="3" t="s">
        <v>417</v>
      </c>
      <c r="E65" s="3" t="s">
        <v>182</v>
      </c>
      <c r="F65" s="3">
        <v>1</v>
      </c>
      <c r="G65" s="3">
        <v>3</v>
      </c>
      <c r="H65" s="3">
        <v>4</v>
      </c>
      <c r="I65" s="3">
        <v>0</v>
      </c>
      <c r="J65" s="3">
        <v>4</v>
      </c>
      <c r="K65" s="3">
        <v>5</v>
      </c>
      <c r="L65" s="3">
        <v>5</v>
      </c>
      <c r="M65" s="3">
        <v>2</v>
      </c>
      <c r="N65" s="3">
        <v>2</v>
      </c>
      <c r="O65" s="3">
        <v>5</v>
      </c>
      <c r="P65" s="3">
        <v>31</v>
      </c>
      <c r="Q65" s="3"/>
      <c r="R65" s="8">
        <f t="shared" si="0"/>
        <v>31</v>
      </c>
      <c r="S65" s="9" t="s">
        <v>2108</v>
      </c>
      <c r="T65" s="9">
        <v>23</v>
      </c>
      <c r="U65" s="9" t="s">
        <v>418</v>
      </c>
    </row>
    <row r="66" spans="1:21" ht="30">
      <c r="A66" s="8" t="s">
        <v>28</v>
      </c>
      <c r="B66" s="8">
        <v>60</v>
      </c>
      <c r="C66" s="40" t="s">
        <v>843</v>
      </c>
      <c r="D66" s="39" t="s">
        <v>797</v>
      </c>
      <c r="E66" s="6" t="s">
        <v>246</v>
      </c>
      <c r="F66" s="3">
        <v>1.5</v>
      </c>
      <c r="G66" s="3">
        <v>3</v>
      </c>
      <c r="H66" s="3">
        <v>3.5</v>
      </c>
      <c r="I66" s="3">
        <v>1</v>
      </c>
      <c r="J66" s="3">
        <v>4</v>
      </c>
      <c r="K66" s="3">
        <v>3</v>
      </c>
      <c r="L66" s="3">
        <v>5</v>
      </c>
      <c r="M66" s="3">
        <v>0</v>
      </c>
      <c r="N66" s="3">
        <v>4</v>
      </c>
      <c r="O66" s="3">
        <v>6</v>
      </c>
      <c r="P66" s="3">
        <v>31</v>
      </c>
      <c r="Q66" s="3"/>
      <c r="R66" s="8">
        <f t="shared" si="0"/>
        <v>31</v>
      </c>
      <c r="S66" s="9" t="s">
        <v>2108</v>
      </c>
      <c r="T66" s="9">
        <v>23</v>
      </c>
      <c r="U66" s="44" t="s">
        <v>830</v>
      </c>
    </row>
    <row r="67" spans="1:21" ht="30">
      <c r="A67" s="8" t="s">
        <v>28</v>
      </c>
      <c r="B67" s="9">
        <v>61</v>
      </c>
      <c r="C67" s="40" t="s">
        <v>848</v>
      </c>
      <c r="D67" s="39" t="s">
        <v>797</v>
      </c>
      <c r="E67" s="6" t="s">
        <v>246</v>
      </c>
      <c r="F67" s="3">
        <v>1.5</v>
      </c>
      <c r="G67" s="3">
        <v>3</v>
      </c>
      <c r="H67" s="3">
        <v>3.5</v>
      </c>
      <c r="I67" s="3">
        <v>1</v>
      </c>
      <c r="J67" s="3">
        <v>4</v>
      </c>
      <c r="K67" s="3">
        <v>3</v>
      </c>
      <c r="L67" s="3">
        <v>5</v>
      </c>
      <c r="M67" s="3">
        <v>0</v>
      </c>
      <c r="N67" s="3">
        <v>4</v>
      </c>
      <c r="O67" s="3">
        <v>6</v>
      </c>
      <c r="P67" s="3">
        <v>31</v>
      </c>
      <c r="Q67" s="3"/>
      <c r="R67" s="8">
        <f t="shared" si="0"/>
        <v>31</v>
      </c>
      <c r="S67" s="9" t="s">
        <v>2108</v>
      </c>
      <c r="T67" s="9">
        <v>23</v>
      </c>
      <c r="U67" s="44" t="s">
        <v>830</v>
      </c>
    </row>
    <row r="68" spans="1:21" ht="30">
      <c r="A68" s="8" t="s">
        <v>28</v>
      </c>
      <c r="B68" s="8">
        <v>62</v>
      </c>
      <c r="C68" s="9" t="s">
        <v>1165</v>
      </c>
      <c r="D68" s="9" t="s">
        <v>1130</v>
      </c>
      <c r="E68" s="9" t="s">
        <v>1166</v>
      </c>
      <c r="F68" s="9">
        <v>1</v>
      </c>
      <c r="G68" s="9">
        <v>2</v>
      </c>
      <c r="H68" s="9">
        <v>3.5</v>
      </c>
      <c r="I68" s="9">
        <v>1</v>
      </c>
      <c r="J68" s="9">
        <v>5</v>
      </c>
      <c r="K68" s="9">
        <v>6</v>
      </c>
      <c r="L68" s="9">
        <v>5</v>
      </c>
      <c r="M68" s="9">
        <v>2</v>
      </c>
      <c r="N68" s="9">
        <v>1</v>
      </c>
      <c r="O68" s="9">
        <v>4.5</v>
      </c>
      <c r="P68" s="9">
        <v>31</v>
      </c>
      <c r="Q68" s="9"/>
      <c r="R68" s="8">
        <f t="shared" si="0"/>
        <v>31</v>
      </c>
      <c r="S68" s="9" t="s">
        <v>2108</v>
      </c>
      <c r="T68" s="9">
        <v>23</v>
      </c>
      <c r="U68" s="9" t="s">
        <v>1160</v>
      </c>
    </row>
    <row r="69" spans="1:21" ht="30">
      <c r="A69" s="8" t="s">
        <v>28</v>
      </c>
      <c r="B69" s="9">
        <v>63</v>
      </c>
      <c r="C69" s="9" t="s">
        <v>1173</v>
      </c>
      <c r="D69" s="9" t="s">
        <v>1130</v>
      </c>
      <c r="E69" s="9" t="s">
        <v>248</v>
      </c>
      <c r="F69" s="9">
        <v>1.5</v>
      </c>
      <c r="G69" s="9">
        <v>2.5</v>
      </c>
      <c r="H69" s="9">
        <v>4</v>
      </c>
      <c r="I69" s="9">
        <v>2</v>
      </c>
      <c r="J69" s="9">
        <v>4</v>
      </c>
      <c r="K69" s="9">
        <v>6</v>
      </c>
      <c r="L69" s="9">
        <v>3</v>
      </c>
      <c r="M69" s="9">
        <v>0</v>
      </c>
      <c r="N69" s="9">
        <v>4</v>
      </c>
      <c r="O69" s="9">
        <v>4</v>
      </c>
      <c r="P69" s="9">
        <v>31</v>
      </c>
      <c r="Q69" s="9"/>
      <c r="R69" s="8">
        <f t="shared" si="0"/>
        <v>31</v>
      </c>
      <c r="S69" s="9" t="s">
        <v>2108</v>
      </c>
      <c r="T69" s="9">
        <v>23</v>
      </c>
      <c r="U69" s="9" t="s">
        <v>1164</v>
      </c>
    </row>
    <row r="70" spans="1:21" ht="30">
      <c r="A70" s="8" t="s">
        <v>28</v>
      </c>
      <c r="B70" s="8">
        <v>64</v>
      </c>
      <c r="C70" s="9" t="s">
        <v>1532</v>
      </c>
      <c r="D70" s="8" t="s">
        <v>1529</v>
      </c>
      <c r="E70" s="9" t="s">
        <v>182</v>
      </c>
      <c r="F70" s="9">
        <v>1</v>
      </c>
      <c r="G70" s="9">
        <v>2</v>
      </c>
      <c r="H70" s="9">
        <v>3</v>
      </c>
      <c r="I70" s="9">
        <v>2</v>
      </c>
      <c r="J70" s="9">
        <v>3</v>
      </c>
      <c r="K70" s="9">
        <v>0</v>
      </c>
      <c r="L70" s="9">
        <v>5</v>
      </c>
      <c r="M70" s="9">
        <v>4</v>
      </c>
      <c r="N70" s="9">
        <v>5</v>
      </c>
      <c r="O70" s="9">
        <v>6</v>
      </c>
      <c r="P70" s="9">
        <v>31</v>
      </c>
      <c r="Q70" s="9"/>
      <c r="R70" s="8">
        <f t="shared" si="0"/>
        <v>31</v>
      </c>
      <c r="S70" s="9" t="s">
        <v>2108</v>
      </c>
      <c r="T70" s="9">
        <v>23</v>
      </c>
      <c r="U70" s="9" t="s">
        <v>1530</v>
      </c>
    </row>
    <row r="71" spans="1:21" ht="30">
      <c r="A71" s="8" t="s">
        <v>28</v>
      </c>
      <c r="B71" s="9">
        <v>65</v>
      </c>
      <c r="C71" s="11" t="s">
        <v>2041</v>
      </c>
      <c r="D71" s="8" t="s">
        <v>2038</v>
      </c>
      <c r="E71" s="9">
        <v>6</v>
      </c>
      <c r="F71" s="9">
        <v>1.5</v>
      </c>
      <c r="G71" s="9">
        <v>2.5</v>
      </c>
      <c r="H71" s="9">
        <v>3</v>
      </c>
      <c r="I71" s="9">
        <v>1</v>
      </c>
      <c r="J71" s="9">
        <v>3</v>
      </c>
      <c r="K71" s="9">
        <v>5</v>
      </c>
      <c r="L71" s="9">
        <v>5</v>
      </c>
      <c r="M71" s="9">
        <v>0</v>
      </c>
      <c r="N71" s="9">
        <v>4</v>
      </c>
      <c r="O71" s="9">
        <v>6</v>
      </c>
      <c r="P71" s="10">
        <v>31</v>
      </c>
      <c r="Q71" s="9"/>
      <c r="R71" s="8">
        <f t="shared" ref="R71:R134" si="1">SUM(F71:O71)</f>
        <v>31</v>
      </c>
      <c r="S71" s="9" t="s">
        <v>2108</v>
      </c>
      <c r="T71" s="9">
        <v>23</v>
      </c>
      <c r="U71" s="9" t="s">
        <v>2039</v>
      </c>
    </row>
    <row r="72" spans="1:21" ht="30">
      <c r="A72" s="22" t="s">
        <v>28</v>
      </c>
      <c r="B72" s="8">
        <v>66</v>
      </c>
      <c r="C72" s="11" t="s">
        <v>2171</v>
      </c>
      <c r="D72" s="22" t="s">
        <v>2172</v>
      </c>
      <c r="E72" s="11" t="s">
        <v>182</v>
      </c>
      <c r="F72" s="11">
        <v>1.5</v>
      </c>
      <c r="G72" s="11">
        <v>3</v>
      </c>
      <c r="H72" s="11">
        <v>3.5</v>
      </c>
      <c r="I72" s="11">
        <v>2</v>
      </c>
      <c r="J72" s="11">
        <v>5</v>
      </c>
      <c r="K72" s="11">
        <v>3</v>
      </c>
      <c r="L72" s="11">
        <v>3</v>
      </c>
      <c r="M72" s="11">
        <v>2</v>
      </c>
      <c r="N72" s="11">
        <v>2</v>
      </c>
      <c r="O72" s="11">
        <v>5.5</v>
      </c>
      <c r="P72" s="22">
        <v>30.5</v>
      </c>
      <c r="Q72" s="22"/>
      <c r="R72" s="8">
        <f t="shared" si="1"/>
        <v>30.5</v>
      </c>
      <c r="S72" s="9" t="s">
        <v>2108</v>
      </c>
      <c r="T72" s="22">
        <v>24</v>
      </c>
      <c r="U72" s="11" t="s">
        <v>2173</v>
      </c>
    </row>
    <row r="73" spans="1:21" ht="30">
      <c r="A73" s="22" t="s">
        <v>28</v>
      </c>
      <c r="B73" s="9">
        <v>67</v>
      </c>
      <c r="C73" s="11" t="s">
        <v>2174</v>
      </c>
      <c r="D73" s="22" t="s">
        <v>2172</v>
      </c>
      <c r="E73" s="11" t="s">
        <v>182</v>
      </c>
      <c r="F73" s="11">
        <v>1</v>
      </c>
      <c r="G73" s="11">
        <v>2.5</v>
      </c>
      <c r="H73" s="11">
        <v>4</v>
      </c>
      <c r="I73" s="11">
        <v>0</v>
      </c>
      <c r="J73" s="11">
        <v>5</v>
      </c>
      <c r="K73" s="11">
        <v>3</v>
      </c>
      <c r="L73" s="11">
        <v>5</v>
      </c>
      <c r="M73" s="11">
        <v>0</v>
      </c>
      <c r="N73" s="11">
        <v>4</v>
      </c>
      <c r="O73" s="11">
        <v>6</v>
      </c>
      <c r="P73" s="22">
        <v>30.5</v>
      </c>
      <c r="Q73" s="11"/>
      <c r="R73" s="8">
        <f t="shared" si="1"/>
        <v>30.5</v>
      </c>
      <c r="S73" s="9" t="s">
        <v>2108</v>
      </c>
      <c r="T73" s="22">
        <v>24</v>
      </c>
      <c r="U73" s="11" t="s">
        <v>2173</v>
      </c>
    </row>
    <row r="74" spans="1:21" ht="30">
      <c r="A74" s="8" t="s">
        <v>28</v>
      </c>
      <c r="B74" s="8">
        <v>68</v>
      </c>
      <c r="C74" s="27" t="s">
        <v>317</v>
      </c>
      <c r="D74" s="8" t="s">
        <v>277</v>
      </c>
      <c r="E74" s="9" t="s">
        <v>307</v>
      </c>
      <c r="F74" s="9">
        <v>0.5</v>
      </c>
      <c r="G74" s="9">
        <v>3.5</v>
      </c>
      <c r="H74" s="9">
        <v>3.5</v>
      </c>
      <c r="I74" s="9">
        <v>2</v>
      </c>
      <c r="J74" s="9">
        <v>4</v>
      </c>
      <c r="K74" s="9">
        <v>5</v>
      </c>
      <c r="L74" s="9">
        <v>2</v>
      </c>
      <c r="M74" s="9">
        <v>2</v>
      </c>
      <c r="N74" s="9">
        <v>2</v>
      </c>
      <c r="O74" s="9">
        <v>6</v>
      </c>
      <c r="P74" s="10">
        <v>30.5</v>
      </c>
      <c r="Q74" s="27"/>
      <c r="R74" s="8">
        <f t="shared" si="1"/>
        <v>30.5</v>
      </c>
      <c r="S74" s="9" t="s">
        <v>2108</v>
      </c>
      <c r="T74" s="22">
        <v>24</v>
      </c>
      <c r="U74" s="9" t="s">
        <v>283</v>
      </c>
    </row>
    <row r="75" spans="1:21" ht="30">
      <c r="A75" s="8" t="s">
        <v>28</v>
      </c>
      <c r="B75" s="9">
        <v>69</v>
      </c>
      <c r="C75" s="40" t="s">
        <v>853</v>
      </c>
      <c r="D75" s="39" t="s">
        <v>797</v>
      </c>
      <c r="E75" s="6" t="s">
        <v>246</v>
      </c>
      <c r="F75" s="3">
        <v>1.5</v>
      </c>
      <c r="G75" s="3">
        <v>3</v>
      </c>
      <c r="H75" s="3">
        <v>4</v>
      </c>
      <c r="I75" s="3">
        <v>0</v>
      </c>
      <c r="J75" s="3">
        <v>2</v>
      </c>
      <c r="K75" s="3">
        <v>3</v>
      </c>
      <c r="L75" s="3">
        <v>5</v>
      </c>
      <c r="M75" s="3">
        <v>0</v>
      </c>
      <c r="N75" s="3">
        <v>6</v>
      </c>
      <c r="O75" s="3">
        <v>6</v>
      </c>
      <c r="P75" s="3">
        <f>SUM(F75:O75)</f>
        <v>30.5</v>
      </c>
      <c r="Q75" s="3"/>
      <c r="R75" s="8">
        <f t="shared" si="1"/>
        <v>30.5</v>
      </c>
      <c r="S75" s="9" t="s">
        <v>2108</v>
      </c>
      <c r="T75" s="22">
        <v>24</v>
      </c>
      <c r="U75" s="44" t="s">
        <v>830</v>
      </c>
    </row>
    <row r="76" spans="1:21" ht="30">
      <c r="A76" s="8" t="s">
        <v>28</v>
      </c>
      <c r="B76" s="8">
        <v>70</v>
      </c>
      <c r="C76" s="9" t="s">
        <v>1325</v>
      </c>
      <c r="D76" s="8" t="s">
        <v>1304</v>
      </c>
      <c r="E76" s="9" t="s">
        <v>182</v>
      </c>
      <c r="F76" s="9">
        <v>0</v>
      </c>
      <c r="G76" s="9">
        <v>3</v>
      </c>
      <c r="H76" s="9">
        <v>4</v>
      </c>
      <c r="I76" s="9">
        <v>1</v>
      </c>
      <c r="J76" s="9">
        <v>2</v>
      </c>
      <c r="K76" s="9">
        <v>0</v>
      </c>
      <c r="L76" s="9">
        <v>5</v>
      </c>
      <c r="M76" s="9">
        <v>6</v>
      </c>
      <c r="N76" s="9">
        <v>4</v>
      </c>
      <c r="O76" s="9">
        <v>5.5</v>
      </c>
      <c r="P76" s="10">
        <v>30.5</v>
      </c>
      <c r="Q76" s="10"/>
      <c r="R76" s="8">
        <f t="shared" si="1"/>
        <v>30.5</v>
      </c>
      <c r="S76" s="9" t="s">
        <v>2108</v>
      </c>
      <c r="T76" s="22">
        <v>24</v>
      </c>
      <c r="U76" s="9" t="s">
        <v>1326</v>
      </c>
    </row>
    <row r="77" spans="1:21" ht="30">
      <c r="A77" s="8" t="s">
        <v>28</v>
      </c>
      <c r="B77" s="9">
        <v>71</v>
      </c>
      <c r="C77" s="9" t="s">
        <v>1348</v>
      </c>
      <c r="D77" s="8" t="s">
        <v>1304</v>
      </c>
      <c r="E77" s="9" t="s">
        <v>246</v>
      </c>
      <c r="F77" s="9">
        <v>1.5</v>
      </c>
      <c r="G77" s="9">
        <v>3.5</v>
      </c>
      <c r="H77" s="9">
        <v>3.5</v>
      </c>
      <c r="I77" s="9">
        <v>2</v>
      </c>
      <c r="J77" s="9">
        <v>5</v>
      </c>
      <c r="K77" s="9">
        <v>1</v>
      </c>
      <c r="L77" s="9">
        <v>2</v>
      </c>
      <c r="M77" s="9">
        <v>0</v>
      </c>
      <c r="N77" s="9">
        <v>6</v>
      </c>
      <c r="O77" s="9">
        <v>6</v>
      </c>
      <c r="P77" s="10">
        <v>30.5</v>
      </c>
      <c r="Q77" s="9"/>
      <c r="R77" s="8">
        <f t="shared" si="1"/>
        <v>30.5</v>
      </c>
      <c r="S77" s="9" t="s">
        <v>2108</v>
      </c>
      <c r="T77" s="22">
        <v>24</v>
      </c>
      <c r="U77" s="9" t="s">
        <v>1320</v>
      </c>
    </row>
    <row r="78" spans="1:21" ht="30">
      <c r="A78" s="8" t="s">
        <v>28</v>
      </c>
      <c r="B78" s="8">
        <v>72</v>
      </c>
      <c r="C78" s="31" t="s">
        <v>1373</v>
      </c>
      <c r="D78" s="8" t="s">
        <v>1304</v>
      </c>
      <c r="E78" s="4" t="s">
        <v>307</v>
      </c>
      <c r="F78" s="9">
        <v>1</v>
      </c>
      <c r="G78" s="9">
        <v>2.5</v>
      </c>
      <c r="H78" s="9">
        <v>3</v>
      </c>
      <c r="I78" s="9">
        <v>0</v>
      </c>
      <c r="J78" s="9">
        <v>5</v>
      </c>
      <c r="K78" s="9">
        <v>4</v>
      </c>
      <c r="L78" s="9">
        <v>5</v>
      </c>
      <c r="M78" s="9">
        <v>0</v>
      </c>
      <c r="N78" s="9">
        <v>4</v>
      </c>
      <c r="O78" s="9">
        <v>6</v>
      </c>
      <c r="P78" s="10">
        <v>30.5</v>
      </c>
      <c r="Q78" s="9"/>
      <c r="R78" s="8">
        <f t="shared" si="1"/>
        <v>30.5</v>
      </c>
      <c r="S78" s="9" t="s">
        <v>2108</v>
      </c>
      <c r="T78" s="22">
        <v>24</v>
      </c>
      <c r="U78" s="9" t="s">
        <v>1320</v>
      </c>
    </row>
    <row r="79" spans="1:21" ht="30">
      <c r="A79" s="8" t="s">
        <v>28</v>
      </c>
      <c r="B79" s="9">
        <v>73</v>
      </c>
      <c r="C79" s="9" t="s">
        <v>71</v>
      </c>
      <c r="D79" s="32" t="s">
        <v>72</v>
      </c>
      <c r="E79" s="9">
        <v>6</v>
      </c>
      <c r="F79" s="58">
        <v>1.5</v>
      </c>
      <c r="G79" s="9">
        <v>3</v>
      </c>
      <c r="H79" s="9">
        <v>3.5</v>
      </c>
      <c r="I79" s="9">
        <v>2</v>
      </c>
      <c r="J79" s="9">
        <v>4</v>
      </c>
      <c r="K79" s="9">
        <v>5</v>
      </c>
      <c r="L79" s="9">
        <v>3</v>
      </c>
      <c r="M79" s="9">
        <v>2</v>
      </c>
      <c r="N79" s="9">
        <v>2</v>
      </c>
      <c r="O79" s="9">
        <v>4</v>
      </c>
      <c r="P79" s="10">
        <v>30</v>
      </c>
      <c r="Q79" s="10"/>
      <c r="R79" s="8">
        <f t="shared" si="1"/>
        <v>30</v>
      </c>
      <c r="S79" s="9" t="s">
        <v>2108</v>
      </c>
      <c r="T79" s="8">
        <v>25</v>
      </c>
      <c r="U79" s="9" t="s">
        <v>73</v>
      </c>
    </row>
    <row r="80" spans="1:21" ht="30">
      <c r="A80" s="8" t="s">
        <v>28</v>
      </c>
      <c r="B80" s="8">
        <v>74</v>
      </c>
      <c r="C80" s="11" t="s">
        <v>1551</v>
      </c>
      <c r="D80" s="8" t="s">
        <v>1488</v>
      </c>
      <c r="E80" s="9" t="s">
        <v>248</v>
      </c>
      <c r="F80" s="9">
        <v>0</v>
      </c>
      <c r="G80" s="9">
        <v>0</v>
      </c>
      <c r="H80" s="9">
        <v>3</v>
      </c>
      <c r="I80" s="9">
        <v>2</v>
      </c>
      <c r="J80" s="9">
        <v>4</v>
      </c>
      <c r="K80" s="9">
        <v>8</v>
      </c>
      <c r="L80" s="9">
        <v>5</v>
      </c>
      <c r="M80" s="9">
        <v>0</v>
      </c>
      <c r="N80" s="9">
        <v>2</v>
      </c>
      <c r="O80" s="9">
        <v>6</v>
      </c>
      <c r="P80" s="10">
        <v>30</v>
      </c>
      <c r="Q80" s="9"/>
      <c r="R80" s="8">
        <f t="shared" si="1"/>
        <v>30</v>
      </c>
      <c r="S80" s="9" t="s">
        <v>2108</v>
      </c>
      <c r="T80" s="8">
        <v>25</v>
      </c>
      <c r="U80" s="9" t="s">
        <v>1549</v>
      </c>
    </row>
    <row r="81" spans="1:21" ht="30">
      <c r="A81" s="8" t="s">
        <v>28</v>
      </c>
      <c r="B81" s="9">
        <v>75</v>
      </c>
      <c r="C81" s="11" t="s">
        <v>1651</v>
      </c>
      <c r="D81" s="30" t="s">
        <v>1642</v>
      </c>
      <c r="E81" s="31" t="s">
        <v>182</v>
      </c>
      <c r="F81" s="31">
        <v>1</v>
      </c>
      <c r="G81" s="31">
        <v>0</v>
      </c>
      <c r="H81" s="31">
        <v>3.5</v>
      </c>
      <c r="I81" s="31">
        <v>0</v>
      </c>
      <c r="J81" s="31">
        <v>4</v>
      </c>
      <c r="K81" s="31">
        <v>8</v>
      </c>
      <c r="L81" s="31">
        <v>2</v>
      </c>
      <c r="M81" s="31">
        <v>0</v>
      </c>
      <c r="N81" s="31">
        <v>6</v>
      </c>
      <c r="O81" s="31">
        <v>5.5</v>
      </c>
      <c r="P81" s="31">
        <f>SUM(F81:O81)</f>
        <v>30</v>
      </c>
      <c r="Q81" s="31"/>
      <c r="R81" s="8">
        <f t="shared" si="1"/>
        <v>30</v>
      </c>
      <c r="S81" s="9" t="s">
        <v>2108</v>
      </c>
      <c r="T81" s="8">
        <v>25</v>
      </c>
      <c r="U81" s="31" t="s">
        <v>1649</v>
      </c>
    </row>
    <row r="82" spans="1:21" ht="30">
      <c r="A82" s="22" t="s">
        <v>28</v>
      </c>
      <c r="B82" s="8">
        <v>76</v>
      </c>
      <c r="C82" s="11" t="s">
        <v>2165</v>
      </c>
      <c r="D82" s="22" t="s">
        <v>2151</v>
      </c>
      <c r="E82" s="11">
        <v>6</v>
      </c>
      <c r="F82" s="11">
        <v>1.5</v>
      </c>
      <c r="G82" s="11">
        <v>0</v>
      </c>
      <c r="H82" s="11">
        <v>3</v>
      </c>
      <c r="I82" s="11">
        <v>0</v>
      </c>
      <c r="J82" s="11">
        <v>4</v>
      </c>
      <c r="K82" s="11">
        <v>8</v>
      </c>
      <c r="L82" s="11">
        <v>3</v>
      </c>
      <c r="M82" s="11">
        <v>0</v>
      </c>
      <c r="N82" s="11">
        <v>4</v>
      </c>
      <c r="O82" s="11">
        <v>6</v>
      </c>
      <c r="P82" s="22">
        <v>29.5</v>
      </c>
      <c r="Q82" s="11"/>
      <c r="R82" s="8">
        <f t="shared" si="1"/>
        <v>29.5</v>
      </c>
      <c r="S82" s="9" t="s">
        <v>2108</v>
      </c>
      <c r="T82" s="11">
        <v>26</v>
      </c>
      <c r="U82" s="11" t="s">
        <v>2164</v>
      </c>
    </row>
    <row r="83" spans="1:21" ht="30">
      <c r="A83" s="8" t="s">
        <v>28</v>
      </c>
      <c r="B83" s="9">
        <v>77</v>
      </c>
      <c r="C83" s="11" t="s">
        <v>54</v>
      </c>
      <c r="D83" s="8" t="s">
        <v>55</v>
      </c>
      <c r="E83" s="9">
        <v>6</v>
      </c>
      <c r="F83" s="3">
        <v>1.5</v>
      </c>
      <c r="G83" s="3">
        <v>1</v>
      </c>
      <c r="H83" s="3">
        <v>3.5</v>
      </c>
      <c r="I83" s="3">
        <v>2</v>
      </c>
      <c r="J83" s="3">
        <v>3</v>
      </c>
      <c r="K83" s="3">
        <v>4</v>
      </c>
      <c r="L83" s="3">
        <v>5</v>
      </c>
      <c r="M83" s="3">
        <v>0</v>
      </c>
      <c r="N83" s="3">
        <v>4</v>
      </c>
      <c r="O83" s="3">
        <v>5.5</v>
      </c>
      <c r="P83" s="16">
        <v>29.5</v>
      </c>
      <c r="Q83" s="10"/>
      <c r="R83" s="8">
        <f t="shared" si="1"/>
        <v>29.5</v>
      </c>
      <c r="S83" s="9" t="s">
        <v>2108</v>
      </c>
      <c r="T83" s="11">
        <v>26</v>
      </c>
      <c r="U83" s="9" t="s">
        <v>56</v>
      </c>
    </row>
    <row r="84" spans="1:21" ht="30">
      <c r="A84" s="8" t="s">
        <v>28</v>
      </c>
      <c r="B84" s="8">
        <v>78</v>
      </c>
      <c r="C84" s="9" t="s">
        <v>1162</v>
      </c>
      <c r="D84" s="9" t="s">
        <v>1130</v>
      </c>
      <c r="E84" s="9" t="s">
        <v>1159</v>
      </c>
      <c r="F84" s="9">
        <v>1.5</v>
      </c>
      <c r="G84" s="9">
        <v>2.5</v>
      </c>
      <c r="H84" s="9">
        <v>3</v>
      </c>
      <c r="I84" s="9">
        <v>2</v>
      </c>
      <c r="J84" s="9">
        <v>4</v>
      </c>
      <c r="K84" s="9">
        <v>6</v>
      </c>
      <c r="L84" s="9">
        <v>1</v>
      </c>
      <c r="M84" s="9">
        <v>0</v>
      </c>
      <c r="N84" s="9">
        <v>4</v>
      </c>
      <c r="O84" s="9">
        <v>5.5</v>
      </c>
      <c r="P84" s="9">
        <v>29.5</v>
      </c>
      <c r="Q84" s="9"/>
      <c r="R84" s="8">
        <f t="shared" si="1"/>
        <v>29.5</v>
      </c>
      <c r="S84" s="9" t="s">
        <v>2108</v>
      </c>
      <c r="T84" s="11">
        <v>26</v>
      </c>
      <c r="U84" s="9" t="s">
        <v>1160</v>
      </c>
    </row>
    <row r="85" spans="1:21" ht="30">
      <c r="A85" s="8" t="s">
        <v>28</v>
      </c>
      <c r="B85" s="9">
        <v>79</v>
      </c>
      <c r="C85" s="9" t="s">
        <v>1361</v>
      </c>
      <c r="D85" s="8" t="s">
        <v>1304</v>
      </c>
      <c r="E85" s="9" t="s">
        <v>248</v>
      </c>
      <c r="F85" s="9">
        <v>0</v>
      </c>
      <c r="G85" s="9">
        <v>3</v>
      </c>
      <c r="H85" s="9">
        <v>3.5</v>
      </c>
      <c r="I85" s="9">
        <v>1</v>
      </c>
      <c r="J85" s="9">
        <v>4</v>
      </c>
      <c r="K85" s="9">
        <v>1</v>
      </c>
      <c r="L85" s="9">
        <v>5</v>
      </c>
      <c r="M85" s="9">
        <v>0</v>
      </c>
      <c r="N85" s="9">
        <v>8</v>
      </c>
      <c r="O85" s="9">
        <v>4</v>
      </c>
      <c r="P85" s="10">
        <v>29.5</v>
      </c>
      <c r="Q85" s="9"/>
      <c r="R85" s="8">
        <f t="shared" si="1"/>
        <v>29.5</v>
      </c>
      <c r="S85" s="9" t="s">
        <v>2108</v>
      </c>
      <c r="T85" s="11">
        <v>26</v>
      </c>
      <c r="U85" s="9" t="s">
        <v>1356</v>
      </c>
    </row>
    <row r="86" spans="1:21" ht="30">
      <c r="A86" s="8" t="s">
        <v>28</v>
      </c>
      <c r="B86" s="8">
        <v>80</v>
      </c>
      <c r="C86" s="9" t="s">
        <v>1743</v>
      </c>
      <c r="D86" s="8" t="s">
        <v>1682</v>
      </c>
      <c r="E86" s="9" t="s">
        <v>246</v>
      </c>
      <c r="F86" s="9">
        <v>3.5</v>
      </c>
      <c r="G86" s="9">
        <v>3</v>
      </c>
      <c r="H86" s="9">
        <v>2</v>
      </c>
      <c r="I86" s="9">
        <v>2</v>
      </c>
      <c r="J86" s="9">
        <v>3</v>
      </c>
      <c r="K86" s="9">
        <v>4</v>
      </c>
      <c r="L86" s="9">
        <v>5</v>
      </c>
      <c r="M86" s="9">
        <v>0</v>
      </c>
      <c r="N86" s="9">
        <v>2</v>
      </c>
      <c r="O86" s="9">
        <v>5</v>
      </c>
      <c r="P86" s="9">
        <v>29.5</v>
      </c>
      <c r="Q86" s="9"/>
      <c r="R86" s="8">
        <f t="shared" si="1"/>
        <v>29.5</v>
      </c>
      <c r="S86" s="9" t="s">
        <v>2108</v>
      </c>
      <c r="T86" s="11">
        <v>26</v>
      </c>
      <c r="U86" s="9" t="s">
        <v>1735</v>
      </c>
    </row>
    <row r="87" spans="1:21" ht="30">
      <c r="A87" s="8" t="s">
        <v>28</v>
      </c>
      <c r="B87" s="9">
        <v>81</v>
      </c>
      <c r="C87" s="9" t="s">
        <v>1767</v>
      </c>
      <c r="D87" s="8" t="s">
        <v>1682</v>
      </c>
      <c r="E87" s="9" t="s">
        <v>307</v>
      </c>
      <c r="F87" s="9">
        <v>1.5</v>
      </c>
      <c r="G87" s="9">
        <v>0</v>
      </c>
      <c r="H87" s="9">
        <v>3.5</v>
      </c>
      <c r="I87" s="9">
        <v>2</v>
      </c>
      <c r="J87" s="9">
        <v>4</v>
      </c>
      <c r="K87" s="9">
        <v>6</v>
      </c>
      <c r="L87" s="9">
        <v>5</v>
      </c>
      <c r="M87" s="9">
        <v>0</v>
      </c>
      <c r="N87" s="9">
        <v>2</v>
      </c>
      <c r="O87" s="9">
        <v>5.5</v>
      </c>
      <c r="P87" s="9">
        <f>SUM(F87:O87)</f>
        <v>29.5</v>
      </c>
      <c r="Q87" s="9"/>
      <c r="R87" s="8">
        <f t="shared" si="1"/>
        <v>29.5</v>
      </c>
      <c r="S87" s="9" t="s">
        <v>2108</v>
      </c>
      <c r="T87" s="11">
        <v>26</v>
      </c>
      <c r="U87" s="9" t="s">
        <v>1725</v>
      </c>
    </row>
    <row r="88" spans="1:21" ht="30">
      <c r="A88" s="8" t="s">
        <v>28</v>
      </c>
      <c r="B88" s="8">
        <v>82</v>
      </c>
      <c r="C88" s="11" t="s">
        <v>1928</v>
      </c>
      <c r="D88" s="8" t="s">
        <v>1901</v>
      </c>
      <c r="E88" s="9" t="s">
        <v>248</v>
      </c>
      <c r="F88" s="9">
        <v>0</v>
      </c>
      <c r="G88" s="9">
        <v>3</v>
      </c>
      <c r="H88" s="9">
        <v>3.5</v>
      </c>
      <c r="I88" s="9">
        <v>1</v>
      </c>
      <c r="J88" s="9">
        <v>4</v>
      </c>
      <c r="K88" s="9">
        <v>4</v>
      </c>
      <c r="L88" s="9">
        <v>1</v>
      </c>
      <c r="M88" s="9">
        <v>1</v>
      </c>
      <c r="N88" s="9">
        <v>6</v>
      </c>
      <c r="O88" s="9">
        <v>6</v>
      </c>
      <c r="P88" s="9">
        <v>29.5</v>
      </c>
      <c r="Q88" s="9"/>
      <c r="R88" s="8">
        <f t="shared" si="1"/>
        <v>29.5</v>
      </c>
      <c r="S88" s="9" t="s">
        <v>2108</v>
      </c>
      <c r="T88" s="11">
        <v>26</v>
      </c>
      <c r="U88" s="9" t="s">
        <v>1929</v>
      </c>
    </row>
    <row r="89" spans="1:21" ht="30">
      <c r="A89" s="8" t="s">
        <v>28</v>
      </c>
      <c r="B89" s="9">
        <v>83</v>
      </c>
      <c r="C89" s="11" t="s">
        <v>622</v>
      </c>
      <c r="D89" s="8" t="s">
        <v>578</v>
      </c>
      <c r="E89" s="3" t="s">
        <v>621</v>
      </c>
      <c r="F89" s="3">
        <v>0</v>
      </c>
      <c r="G89" s="3">
        <v>2.7</v>
      </c>
      <c r="H89" s="3">
        <v>3.5</v>
      </c>
      <c r="I89" s="3">
        <v>0.5</v>
      </c>
      <c r="J89" s="3">
        <v>5</v>
      </c>
      <c r="K89" s="3">
        <v>5</v>
      </c>
      <c r="L89" s="3">
        <v>5</v>
      </c>
      <c r="M89" s="3">
        <v>0</v>
      </c>
      <c r="N89" s="3">
        <v>2</v>
      </c>
      <c r="O89" s="3">
        <v>5.5</v>
      </c>
      <c r="P89" s="3">
        <f>SUM(F89:O89)</f>
        <v>29.2</v>
      </c>
      <c r="Q89" s="3"/>
      <c r="R89" s="8">
        <f t="shared" si="1"/>
        <v>29.2</v>
      </c>
      <c r="S89" s="9" t="s">
        <v>2108</v>
      </c>
      <c r="T89" s="3">
        <v>27</v>
      </c>
      <c r="U89" s="3" t="s">
        <v>579</v>
      </c>
    </row>
    <row r="90" spans="1:21" ht="30">
      <c r="A90" s="8" t="s">
        <v>28</v>
      </c>
      <c r="B90" s="8">
        <v>84</v>
      </c>
      <c r="C90" s="27" t="s">
        <v>316</v>
      </c>
      <c r="D90" s="8" t="s">
        <v>277</v>
      </c>
      <c r="E90" s="9" t="s">
        <v>307</v>
      </c>
      <c r="F90" s="9">
        <v>1</v>
      </c>
      <c r="G90" s="9">
        <v>1</v>
      </c>
      <c r="H90" s="9">
        <v>4</v>
      </c>
      <c r="I90" s="9">
        <v>0</v>
      </c>
      <c r="J90" s="9">
        <v>4</v>
      </c>
      <c r="K90" s="9">
        <v>5</v>
      </c>
      <c r="L90" s="9">
        <v>5</v>
      </c>
      <c r="M90" s="9">
        <v>1</v>
      </c>
      <c r="N90" s="9">
        <v>2</v>
      </c>
      <c r="O90" s="9">
        <v>6</v>
      </c>
      <c r="P90" s="10">
        <v>29</v>
      </c>
      <c r="Q90" s="27"/>
      <c r="R90" s="8">
        <f t="shared" si="1"/>
        <v>29</v>
      </c>
      <c r="S90" s="9" t="s">
        <v>2108</v>
      </c>
      <c r="T90" s="9">
        <v>28</v>
      </c>
      <c r="U90" s="9" t="s">
        <v>283</v>
      </c>
    </row>
    <row r="91" spans="1:21" ht="30">
      <c r="A91" s="8" t="s">
        <v>28</v>
      </c>
      <c r="B91" s="9">
        <v>85</v>
      </c>
      <c r="C91" s="9" t="s">
        <v>1171</v>
      </c>
      <c r="D91" s="9" t="s">
        <v>1130</v>
      </c>
      <c r="E91" s="9" t="s">
        <v>182</v>
      </c>
      <c r="F91" s="9">
        <v>1.5</v>
      </c>
      <c r="G91" s="9">
        <v>3</v>
      </c>
      <c r="H91" s="9">
        <v>3.5</v>
      </c>
      <c r="I91" s="9">
        <v>2</v>
      </c>
      <c r="J91" s="9">
        <v>4</v>
      </c>
      <c r="K91" s="9">
        <v>0</v>
      </c>
      <c r="L91" s="9">
        <v>3</v>
      </c>
      <c r="M91" s="9">
        <v>0</v>
      </c>
      <c r="N91" s="9">
        <v>6</v>
      </c>
      <c r="O91" s="9">
        <v>6</v>
      </c>
      <c r="P91" s="9">
        <v>29</v>
      </c>
      <c r="Q91" s="9"/>
      <c r="R91" s="8">
        <f t="shared" si="1"/>
        <v>29</v>
      </c>
      <c r="S91" s="9" t="s">
        <v>2108</v>
      </c>
      <c r="T91" s="9">
        <v>28</v>
      </c>
      <c r="U91" s="9" t="s">
        <v>1157</v>
      </c>
    </row>
    <row r="92" spans="1:21" ht="30">
      <c r="A92" s="8" t="s">
        <v>28</v>
      </c>
      <c r="B92" s="8">
        <v>86</v>
      </c>
      <c r="C92" s="9" t="s">
        <v>1337</v>
      </c>
      <c r="D92" s="8" t="s">
        <v>1304</v>
      </c>
      <c r="E92" s="9" t="s">
        <v>182</v>
      </c>
      <c r="F92" s="9">
        <v>1.5</v>
      </c>
      <c r="G92" s="9">
        <v>3</v>
      </c>
      <c r="H92" s="9">
        <v>3.5</v>
      </c>
      <c r="I92" s="9">
        <v>2</v>
      </c>
      <c r="J92" s="9">
        <v>5</v>
      </c>
      <c r="K92" s="9">
        <v>2</v>
      </c>
      <c r="L92" s="9">
        <v>5</v>
      </c>
      <c r="M92" s="9">
        <v>0</v>
      </c>
      <c r="N92" s="9">
        <v>2</v>
      </c>
      <c r="O92" s="9">
        <v>5</v>
      </c>
      <c r="P92" s="10">
        <v>29</v>
      </c>
      <c r="Q92" s="9"/>
      <c r="R92" s="8">
        <f t="shared" si="1"/>
        <v>29</v>
      </c>
      <c r="S92" s="9" t="s">
        <v>2108</v>
      </c>
      <c r="T92" s="9">
        <v>28</v>
      </c>
      <c r="U92" s="9" t="s">
        <v>1326</v>
      </c>
    </row>
    <row r="93" spans="1:21" ht="30">
      <c r="A93" s="8" t="s">
        <v>28</v>
      </c>
      <c r="B93" s="9">
        <v>87</v>
      </c>
      <c r="C93" s="9" t="s">
        <v>1368</v>
      </c>
      <c r="D93" s="8" t="s">
        <v>1304</v>
      </c>
      <c r="E93" s="9" t="s">
        <v>248</v>
      </c>
      <c r="F93" s="9">
        <v>1</v>
      </c>
      <c r="G93" s="9">
        <v>2.5</v>
      </c>
      <c r="H93" s="9">
        <v>3</v>
      </c>
      <c r="I93" s="9">
        <v>1</v>
      </c>
      <c r="J93" s="9">
        <v>1</v>
      </c>
      <c r="K93" s="9">
        <v>5</v>
      </c>
      <c r="L93" s="9">
        <v>5</v>
      </c>
      <c r="M93" s="9">
        <v>2</v>
      </c>
      <c r="N93" s="9">
        <v>4</v>
      </c>
      <c r="O93" s="9">
        <v>4.5</v>
      </c>
      <c r="P93" s="10">
        <v>29</v>
      </c>
      <c r="Q93" s="9"/>
      <c r="R93" s="8">
        <f t="shared" si="1"/>
        <v>29</v>
      </c>
      <c r="S93" s="9" t="s">
        <v>2108</v>
      </c>
      <c r="T93" s="9">
        <v>28</v>
      </c>
      <c r="U93" s="9" t="s">
        <v>1356</v>
      </c>
    </row>
    <row r="94" spans="1:21" ht="30">
      <c r="A94" s="8" t="s">
        <v>28</v>
      </c>
      <c r="B94" s="8">
        <v>88</v>
      </c>
      <c r="C94" s="9" t="s">
        <v>1556</v>
      </c>
      <c r="D94" s="9" t="s">
        <v>1488</v>
      </c>
      <c r="E94" s="9" t="s">
        <v>248</v>
      </c>
      <c r="F94" s="9">
        <v>0</v>
      </c>
      <c r="G94" s="9">
        <v>3</v>
      </c>
      <c r="H94" s="9">
        <v>4</v>
      </c>
      <c r="I94" s="9">
        <v>2</v>
      </c>
      <c r="J94" s="9">
        <v>4</v>
      </c>
      <c r="K94" s="9">
        <v>1</v>
      </c>
      <c r="L94" s="9">
        <v>5</v>
      </c>
      <c r="M94" s="9">
        <v>2</v>
      </c>
      <c r="N94" s="9">
        <v>2</v>
      </c>
      <c r="O94" s="9">
        <v>6</v>
      </c>
      <c r="P94" s="9">
        <v>29</v>
      </c>
      <c r="Q94" s="9"/>
      <c r="R94" s="8">
        <f t="shared" si="1"/>
        <v>29</v>
      </c>
      <c r="S94" s="9" t="s">
        <v>2108</v>
      </c>
      <c r="T94" s="9">
        <v>28</v>
      </c>
      <c r="U94" s="9" t="s">
        <v>1549</v>
      </c>
    </row>
    <row r="95" spans="1:21" ht="30">
      <c r="A95" s="8" t="s">
        <v>28</v>
      </c>
      <c r="B95" s="9">
        <v>89</v>
      </c>
      <c r="C95" s="9" t="s">
        <v>1570</v>
      </c>
      <c r="D95" s="8" t="s">
        <v>1488</v>
      </c>
      <c r="E95" s="9" t="s">
        <v>246</v>
      </c>
      <c r="F95" s="9">
        <v>0</v>
      </c>
      <c r="G95" s="9">
        <v>1.5</v>
      </c>
      <c r="H95" s="9">
        <v>3</v>
      </c>
      <c r="I95" s="9">
        <v>2</v>
      </c>
      <c r="J95" s="9">
        <v>4</v>
      </c>
      <c r="K95" s="9">
        <v>8</v>
      </c>
      <c r="L95" s="9">
        <v>2</v>
      </c>
      <c r="M95" s="9">
        <v>0</v>
      </c>
      <c r="N95" s="9">
        <v>4</v>
      </c>
      <c r="O95" s="9">
        <v>4.5</v>
      </c>
      <c r="P95" s="10">
        <v>29</v>
      </c>
      <c r="Q95" s="9"/>
      <c r="R95" s="8">
        <f t="shared" si="1"/>
        <v>29</v>
      </c>
      <c r="S95" s="9" t="s">
        <v>2108</v>
      </c>
      <c r="T95" s="9">
        <v>28</v>
      </c>
      <c r="U95" s="9" t="s">
        <v>1563</v>
      </c>
    </row>
    <row r="96" spans="1:21" ht="30">
      <c r="A96" s="22" t="s">
        <v>28</v>
      </c>
      <c r="B96" s="8">
        <v>90</v>
      </c>
      <c r="C96" s="103" t="s">
        <v>2177</v>
      </c>
      <c r="D96" s="22" t="s">
        <v>2172</v>
      </c>
      <c r="E96" s="11" t="s">
        <v>182</v>
      </c>
      <c r="F96" s="11">
        <v>1.5</v>
      </c>
      <c r="G96" s="11">
        <v>2.5</v>
      </c>
      <c r="H96" s="11">
        <v>4</v>
      </c>
      <c r="I96" s="11">
        <v>2</v>
      </c>
      <c r="J96" s="11">
        <v>3</v>
      </c>
      <c r="K96" s="11">
        <v>1</v>
      </c>
      <c r="L96" s="11">
        <v>5</v>
      </c>
      <c r="M96" s="11">
        <v>0</v>
      </c>
      <c r="N96" s="11">
        <v>4</v>
      </c>
      <c r="O96" s="11">
        <v>5.5</v>
      </c>
      <c r="P96" s="22">
        <v>28.5</v>
      </c>
      <c r="Q96" s="104"/>
      <c r="R96" s="8">
        <f t="shared" si="1"/>
        <v>28.5</v>
      </c>
      <c r="S96" s="9" t="s">
        <v>2108</v>
      </c>
      <c r="T96" s="3">
        <v>29</v>
      </c>
      <c r="U96" s="11" t="s">
        <v>2173</v>
      </c>
    </row>
    <row r="97" spans="1:21" ht="30">
      <c r="A97" s="8" t="s">
        <v>28</v>
      </c>
      <c r="B97" s="9">
        <v>91</v>
      </c>
      <c r="C97" s="11" t="s">
        <v>58</v>
      </c>
      <c r="D97" s="8" t="s">
        <v>55</v>
      </c>
      <c r="E97" s="9">
        <v>6</v>
      </c>
      <c r="F97" s="3">
        <v>1.5</v>
      </c>
      <c r="G97" s="3">
        <v>2.5</v>
      </c>
      <c r="H97" s="3">
        <v>3</v>
      </c>
      <c r="I97" s="3">
        <v>1</v>
      </c>
      <c r="J97" s="3">
        <v>5</v>
      </c>
      <c r="K97" s="3">
        <v>4</v>
      </c>
      <c r="L97" s="3">
        <v>5</v>
      </c>
      <c r="M97" s="3">
        <v>0</v>
      </c>
      <c r="N97" s="3">
        <v>2</v>
      </c>
      <c r="O97" s="3">
        <v>4.5</v>
      </c>
      <c r="P97" s="16">
        <v>28.5</v>
      </c>
      <c r="Q97" s="9"/>
      <c r="R97" s="8">
        <f t="shared" si="1"/>
        <v>28.5</v>
      </c>
      <c r="S97" s="9" t="s">
        <v>2108</v>
      </c>
      <c r="T97" s="3">
        <v>29</v>
      </c>
      <c r="U97" s="9" t="s">
        <v>56</v>
      </c>
    </row>
    <row r="98" spans="1:21" ht="30">
      <c r="A98" s="8" t="s">
        <v>28</v>
      </c>
      <c r="B98" s="8">
        <v>92</v>
      </c>
      <c r="C98" s="27" t="s">
        <v>318</v>
      </c>
      <c r="D98" s="8" t="s">
        <v>277</v>
      </c>
      <c r="E98" s="9" t="s">
        <v>182</v>
      </c>
      <c r="F98" s="9">
        <v>1</v>
      </c>
      <c r="G98" s="9">
        <v>3</v>
      </c>
      <c r="H98" s="9">
        <v>3</v>
      </c>
      <c r="I98" s="9">
        <v>0</v>
      </c>
      <c r="J98" s="9">
        <v>4</v>
      </c>
      <c r="K98" s="9">
        <v>4</v>
      </c>
      <c r="L98" s="9">
        <v>3</v>
      </c>
      <c r="M98" s="9">
        <v>1</v>
      </c>
      <c r="N98" s="9">
        <v>4</v>
      </c>
      <c r="O98" s="9">
        <v>5.5</v>
      </c>
      <c r="P98" s="10">
        <v>28.5</v>
      </c>
      <c r="Q98" s="27"/>
      <c r="R98" s="8">
        <f t="shared" si="1"/>
        <v>28.5</v>
      </c>
      <c r="S98" s="9" t="s">
        <v>2108</v>
      </c>
      <c r="T98" s="3">
        <v>29</v>
      </c>
      <c r="U98" s="9" t="s">
        <v>305</v>
      </c>
    </row>
    <row r="99" spans="1:21" ht="30">
      <c r="A99" s="8" t="s">
        <v>28</v>
      </c>
      <c r="B99" s="9">
        <v>93</v>
      </c>
      <c r="C99" s="9" t="s">
        <v>1349</v>
      </c>
      <c r="D99" s="8" t="s">
        <v>1304</v>
      </c>
      <c r="E99" s="9" t="s">
        <v>246</v>
      </c>
      <c r="F99" s="9">
        <v>1.5</v>
      </c>
      <c r="G99" s="9">
        <v>2.5</v>
      </c>
      <c r="H99" s="9">
        <v>2.5</v>
      </c>
      <c r="I99" s="9">
        <v>5</v>
      </c>
      <c r="J99" s="9">
        <v>4</v>
      </c>
      <c r="K99" s="9">
        <v>3</v>
      </c>
      <c r="L99" s="9">
        <v>0</v>
      </c>
      <c r="M99" s="9">
        <v>4</v>
      </c>
      <c r="N99" s="9">
        <v>6</v>
      </c>
      <c r="O99" s="9"/>
      <c r="P99" s="10">
        <v>28.5</v>
      </c>
      <c r="Q99" s="9"/>
      <c r="R99" s="8">
        <f t="shared" si="1"/>
        <v>28.5</v>
      </c>
      <c r="S99" s="9" t="s">
        <v>2108</v>
      </c>
      <c r="T99" s="3">
        <v>29</v>
      </c>
      <c r="U99" s="9" t="s">
        <v>1320</v>
      </c>
    </row>
    <row r="100" spans="1:21" ht="30">
      <c r="A100" s="8" t="s">
        <v>28</v>
      </c>
      <c r="B100" s="8">
        <v>94</v>
      </c>
      <c r="C100" s="9" t="s">
        <v>1766</v>
      </c>
      <c r="D100" s="8" t="s">
        <v>1682</v>
      </c>
      <c r="E100" s="9" t="s">
        <v>307</v>
      </c>
      <c r="F100" s="9">
        <v>1.5</v>
      </c>
      <c r="G100" s="9">
        <v>2.5</v>
      </c>
      <c r="H100" s="9">
        <v>3</v>
      </c>
      <c r="I100" s="9">
        <v>0</v>
      </c>
      <c r="J100" s="9">
        <v>3</v>
      </c>
      <c r="K100" s="9">
        <v>7</v>
      </c>
      <c r="L100" s="9">
        <v>2</v>
      </c>
      <c r="M100" s="9">
        <v>0</v>
      </c>
      <c r="N100" s="9">
        <v>4</v>
      </c>
      <c r="O100" s="9">
        <v>5.5</v>
      </c>
      <c r="P100" s="9">
        <f>SUM(F100:O100)</f>
        <v>28.5</v>
      </c>
      <c r="Q100" s="9"/>
      <c r="R100" s="8">
        <f t="shared" si="1"/>
        <v>28.5</v>
      </c>
      <c r="S100" s="9" t="s">
        <v>2108</v>
      </c>
      <c r="T100" s="3">
        <v>29</v>
      </c>
      <c r="U100" s="9" t="s">
        <v>1725</v>
      </c>
    </row>
    <row r="101" spans="1:21" ht="30">
      <c r="A101" s="8" t="s">
        <v>28</v>
      </c>
      <c r="B101" s="9">
        <v>95</v>
      </c>
      <c r="C101" s="9" t="s">
        <v>1776</v>
      </c>
      <c r="D101" s="8" t="s">
        <v>1682</v>
      </c>
      <c r="E101" s="9" t="s">
        <v>1175</v>
      </c>
      <c r="F101" s="9">
        <v>1.5</v>
      </c>
      <c r="G101" s="9">
        <v>2</v>
      </c>
      <c r="H101" s="9">
        <v>4</v>
      </c>
      <c r="I101" s="9">
        <v>1</v>
      </c>
      <c r="J101" s="9">
        <v>4</v>
      </c>
      <c r="K101" s="9">
        <v>4</v>
      </c>
      <c r="L101" s="9">
        <v>4</v>
      </c>
      <c r="M101" s="9">
        <v>0</v>
      </c>
      <c r="N101" s="9">
        <v>2</v>
      </c>
      <c r="O101" s="9">
        <v>6</v>
      </c>
      <c r="P101" s="9">
        <v>28.5</v>
      </c>
      <c r="Q101" s="9"/>
      <c r="R101" s="8">
        <f t="shared" si="1"/>
        <v>28.5</v>
      </c>
      <c r="S101" s="9" t="s">
        <v>2108</v>
      </c>
      <c r="T101" s="3">
        <v>29</v>
      </c>
      <c r="U101" s="9" t="s">
        <v>1748</v>
      </c>
    </row>
    <row r="102" spans="1:21" ht="30">
      <c r="A102" s="8" t="s">
        <v>28</v>
      </c>
      <c r="B102" s="8">
        <v>96</v>
      </c>
      <c r="C102" s="9" t="s">
        <v>247</v>
      </c>
      <c r="D102" s="9" t="s">
        <v>230</v>
      </c>
      <c r="E102" s="9" t="s">
        <v>248</v>
      </c>
      <c r="F102" s="9">
        <v>1</v>
      </c>
      <c r="G102" s="9">
        <v>3.5</v>
      </c>
      <c r="H102" s="9">
        <v>3.5</v>
      </c>
      <c r="I102" s="9">
        <v>2</v>
      </c>
      <c r="J102" s="9">
        <v>3</v>
      </c>
      <c r="K102" s="9">
        <v>4</v>
      </c>
      <c r="L102" s="9">
        <v>5</v>
      </c>
      <c r="M102" s="9">
        <v>0</v>
      </c>
      <c r="N102" s="9">
        <v>0</v>
      </c>
      <c r="O102" s="9">
        <v>6</v>
      </c>
      <c r="P102" s="9">
        <f>SUM(F102:O102)</f>
        <v>28</v>
      </c>
      <c r="Q102" s="9"/>
      <c r="R102" s="8">
        <f t="shared" si="1"/>
        <v>28</v>
      </c>
      <c r="S102" s="9" t="s">
        <v>2108</v>
      </c>
      <c r="T102" s="9">
        <v>30</v>
      </c>
      <c r="U102" s="8" t="s">
        <v>231</v>
      </c>
    </row>
    <row r="103" spans="1:21" ht="30">
      <c r="A103" s="8" t="s">
        <v>28</v>
      </c>
      <c r="B103" s="9">
        <v>97</v>
      </c>
      <c r="C103" s="44" t="s">
        <v>833</v>
      </c>
      <c r="D103" s="38" t="s">
        <v>797</v>
      </c>
      <c r="E103" s="39" t="s">
        <v>182</v>
      </c>
      <c r="F103" s="3">
        <v>4</v>
      </c>
      <c r="G103" s="3">
        <v>1</v>
      </c>
      <c r="H103" s="3">
        <v>4</v>
      </c>
      <c r="I103" s="3">
        <v>0</v>
      </c>
      <c r="J103" s="3">
        <v>4</v>
      </c>
      <c r="K103" s="3">
        <v>4</v>
      </c>
      <c r="L103" s="3">
        <v>3</v>
      </c>
      <c r="M103" s="3">
        <v>0</v>
      </c>
      <c r="N103" s="3">
        <v>4</v>
      </c>
      <c r="O103" s="3">
        <v>4</v>
      </c>
      <c r="P103" s="3">
        <f>SUM(F103:O103)</f>
        <v>28</v>
      </c>
      <c r="Q103" s="3"/>
      <c r="R103" s="8">
        <f t="shared" si="1"/>
        <v>28</v>
      </c>
      <c r="S103" s="9" t="s">
        <v>2108</v>
      </c>
      <c r="T103" s="9">
        <v>30</v>
      </c>
      <c r="U103" s="44" t="s">
        <v>830</v>
      </c>
    </row>
    <row r="104" spans="1:21" ht="30">
      <c r="A104" s="8" t="s">
        <v>28</v>
      </c>
      <c r="B104" s="8">
        <v>98</v>
      </c>
      <c r="C104" s="40" t="s">
        <v>841</v>
      </c>
      <c r="D104" s="39" t="s">
        <v>797</v>
      </c>
      <c r="E104" s="6" t="s">
        <v>246</v>
      </c>
      <c r="F104" s="3">
        <v>4</v>
      </c>
      <c r="G104" s="3">
        <v>1</v>
      </c>
      <c r="H104" s="3">
        <v>4</v>
      </c>
      <c r="I104" s="3">
        <v>0</v>
      </c>
      <c r="J104" s="3">
        <v>4</v>
      </c>
      <c r="K104" s="3">
        <v>4</v>
      </c>
      <c r="L104" s="3">
        <v>3</v>
      </c>
      <c r="M104" s="3">
        <v>0</v>
      </c>
      <c r="N104" s="3">
        <v>4</v>
      </c>
      <c r="O104" s="3">
        <v>4</v>
      </c>
      <c r="P104" s="3">
        <f>SUM(F104:O104)</f>
        <v>28</v>
      </c>
      <c r="Q104" s="3"/>
      <c r="R104" s="8">
        <f t="shared" si="1"/>
        <v>28</v>
      </c>
      <c r="S104" s="9" t="s">
        <v>2108</v>
      </c>
      <c r="T104" s="9">
        <v>30</v>
      </c>
      <c r="U104" s="44" t="s">
        <v>830</v>
      </c>
    </row>
    <row r="105" spans="1:21" ht="30">
      <c r="A105" s="8" t="s">
        <v>28</v>
      </c>
      <c r="B105" s="9">
        <v>99</v>
      </c>
      <c r="C105" s="9" t="s">
        <v>1528</v>
      </c>
      <c r="D105" s="8" t="s">
        <v>1529</v>
      </c>
      <c r="E105" s="9" t="s">
        <v>182</v>
      </c>
      <c r="F105" s="9">
        <v>1</v>
      </c>
      <c r="G105" s="9">
        <v>2</v>
      </c>
      <c r="H105" s="9">
        <v>2</v>
      </c>
      <c r="I105" s="9">
        <v>2</v>
      </c>
      <c r="J105" s="9">
        <v>4</v>
      </c>
      <c r="K105" s="9">
        <v>3</v>
      </c>
      <c r="L105" s="9">
        <v>3</v>
      </c>
      <c r="M105" s="9">
        <v>2</v>
      </c>
      <c r="N105" s="9">
        <v>3</v>
      </c>
      <c r="O105" s="9">
        <v>6</v>
      </c>
      <c r="P105" s="10">
        <v>28</v>
      </c>
      <c r="Q105" s="9"/>
      <c r="R105" s="8">
        <f t="shared" si="1"/>
        <v>28</v>
      </c>
      <c r="S105" s="9" t="s">
        <v>2108</v>
      </c>
      <c r="T105" s="9">
        <v>30</v>
      </c>
      <c r="U105" s="9" t="s">
        <v>1530</v>
      </c>
    </row>
    <row r="106" spans="1:21" ht="30">
      <c r="A106" s="8" t="s">
        <v>28</v>
      </c>
      <c r="B106" s="8">
        <v>100</v>
      </c>
      <c r="C106" s="9" t="s">
        <v>1533</v>
      </c>
      <c r="D106" s="8" t="s">
        <v>1529</v>
      </c>
      <c r="E106" s="9" t="s">
        <v>182</v>
      </c>
      <c r="F106" s="9">
        <v>1</v>
      </c>
      <c r="G106" s="9">
        <v>3</v>
      </c>
      <c r="H106" s="9">
        <v>2</v>
      </c>
      <c r="I106" s="9">
        <v>1</v>
      </c>
      <c r="J106" s="9">
        <v>3</v>
      </c>
      <c r="K106" s="9">
        <v>4</v>
      </c>
      <c r="L106" s="9">
        <v>3</v>
      </c>
      <c r="M106" s="9">
        <v>1</v>
      </c>
      <c r="N106" s="9">
        <v>4</v>
      </c>
      <c r="O106" s="9">
        <v>6</v>
      </c>
      <c r="P106" s="9">
        <v>28</v>
      </c>
      <c r="Q106" s="9"/>
      <c r="R106" s="8">
        <f t="shared" si="1"/>
        <v>28</v>
      </c>
      <c r="S106" s="9" t="s">
        <v>2108</v>
      </c>
      <c r="T106" s="9">
        <v>30</v>
      </c>
      <c r="U106" s="9" t="s">
        <v>1530</v>
      </c>
    </row>
    <row r="107" spans="1:21" ht="30">
      <c r="A107" s="8" t="s">
        <v>28</v>
      </c>
      <c r="B107" s="9">
        <v>101</v>
      </c>
      <c r="C107" s="9" t="s">
        <v>1728</v>
      </c>
      <c r="D107" s="8" t="s">
        <v>1682</v>
      </c>
      <c r="E107" s="9" t="s">
        <v>182</v>
      </c>
      <c r="F107" s="9">
        <v>1.5</v>
      </c>
      <c r="G107" s="9">
        <v>3.5</v>
      </c>
      <c r="H107" s="9">
        <v>3.5</v>
      </c>
      <c r="I107" s="9">
        <v>0</v>
      </c>
      <c r="J107" s="9">
        <v>2.5</v>
      </c>
      <c r="K107" s="9">
        <v>5</v>
      </c>
      <c r="L107" s="9">
        <v>5</v>
      </c>
      <c r="M107" s="9">
        <v>0</v>
      </c>
      <c r="N107" s="9">
        <v>1</v>
      </c>
      <c r="O107" s="9">
        <v>6</v>
      </c>
      <c r="P107" s="9">
        <f>SUM(F107:O107)</f>
        <v>28</v>
      </c>
      <c r="Q107" s="9"/>
      <c r="R107" s="8">
        <f t="shared" si="1"/>
        <v>28</v>
      </c>
      <c r="S107" s="9" t="s">
        <v>2108</v>
      </c>
      <c r="T107" s="9">
        <v>30</v>
      </c>
      <c r="U107" s="9" t="s">
        <v>1725</v>
      </c>
    </row>
    <row r="108" spans="1:21" ht="30">
      <c r="A108" s="8" t="s">
        <v>28</v>
      </c>
      <c r="B108" s="8">
        <v>102</v>
      </c>
      <c r="C108" s="11" t="s">
        <v>1997</v>
      </c>
      <c r="D108" s="8" t="s">
        <v>1985</v>
      </c>
      <c r="E108" s="9" t="s">
        <v>1998</v>
      </c>
      <c r="F108" s="9">
        <v>1</v>
      </c>
      <c r="G108" s="9">
        <v>2</v>
      </c>
      <c r="H108" s="9">
        <v>4</v>
      </c>
      <c r="I108" s="9">
        <v>0</v>
      </c>
      <c r="J108" s="9">
        <v>4.5</v>
      </c>
      <c r="K108" s="9">
        <v>2</v>
      </c>
      <c r="L108" s="9">
        <v>5</v>
      </c>
      <c r="M108" s="9">
        <v>2</v>
      </c>
      <c r="N108" s="9">
        <v>2</v>
      </c>
      <c r="O108" s="9">
        <v>5.5</v>
      </c>
      <c r="P108" s="10">
        <f>SUM(F108,G108,H108,J108,K108,L108,M108,N108,O108)</f>
        <v>28</v>
      </c>
      <c r="Q108" s="9"/>
      <c r="R108" s="8">
        <f t="shared" si="1"/>
        <v>28</v>
      </c>
      <c r="S108" s="9" t="s">
        <v>2108</v>
      </c>
      <c r="T108" s="9">
        <v>30</v>
      </c>
      <c r="U108" s="9" t="s">
        <v>1999</v>
      </c>
    </row>
    <row r="109" spans="1:21" ht="30">
      <c r="A109" s="8" t="s">
        <v>28</v>
      </c>
      <c r="B109" s="9">
        <v>103</v>
      </c>
      <c r="C109" s="11" t="s">
        <v>2055</v>
      </c>
      <c r="D109" s="8" t="s">
        <v>2051</v>
      </c>
      <c r="E109" s="9" t="s">
        <v>246</v>
      </c>
      <c r="F109" s="9">
        <v>1</v>
      </c>
      <c r="G109" s="9">
        <v>3</v>
      </c>
      <c r="H109" s="9">
        <v>3.5</v>
      </c>
      <c r="I109" s="9">
        <v>1</v>
      </c>
      <c r="J109" s="9">
        <v>4.5</v>
      </c>
      <c r="K109" s="9">
        <v>0</v>
      </c>
      <c r="L109" s="9">
        <v>3</v>
      </c>
      <c r="M109" s="9">
        <v>0</v>
      </c>
      <c r="N109" s="9">
        <v>6</v>
      </c>
      <c r="O109" s="9">
        <v>6</v>
      </c>
      <c r="P109" s="10">
        <v>28</v>
      </c>
      <c r="Q109" s="9"/>
      <c r="R109" s="8">
        <f t="shared" si="1"/>
        <v>28</v>
      </c>
      <c r="S109" s="9" t="s">
        <v>2108</v>
      </c>
      <c r="T109" s="9">
        <v>30</v>
      </c>
      <c r="U109" s="9" t="s">
        <v>2052</v>
      </c>
    </row>
    <row r="110" spans="1:21" ht="30">
      <c r="A110" s="8" t="s">
        <v>28</v>
      </c>
      <c r="B110" s="8">
        <v>104</v>
      </c>
      <c r="C110" s="11" t="s">
        <v>630</v>
      </c>
      <c r="D110" s="8" t="s">
        <v>578</v>
      </c>
      <c r="E110" s="3" t="s">
        <v>626</v>
      </c>
      <c r="F110" s="3">
        <v>0</v>
      </c>
      <c r="G110" s="3">
        <v>2.9</v>
      </c>
      <c r="H110" s="3">
        <v>4</v>
      </c>
      <c r="I110" s="3">
        <v>1</v>
      </c>
      <c r="J110" s="3">
        <v>4</v>
      </c>
      <c r="K110" s="3">
        <v>0</v>
      </c>
      <c r="L110" s="3">
        <v>2</v>
      </c>
      <c r="M110" s="3">
        <v>2</v>
      </c>
      <c r="N110" s="3">
        <v>6</v>
      </c>
      <c r="O110" s="3">
        <v>6</v>
      </c>
      <c r="P110" s="3">
        <v>27.9</v>
      </c>
      <c r="Q110" s="3"/>
      <c r="R110" s="8">
        <f t="shared" si="1"/>
        <v>27.9</v>
      </c>
      <c r="S110" s="9" t="s">
        <v>2108</v>
      </c>
      <c r="T110" s="3">
        <v>31</v>
      </c>
      <c r="U110" s="3" t="s">
        <v>579</v>
      </c>
    </row>
    <row r="111" spans="1:21" ht="30">
      <c r="A111" s="8" t="s">
        <v>28</v>
      </c>
      <c r="B111" s="9">
        <v>105</v>
      </c>
      <c r="C111" s="3" t="s">
        <v>537</v>
      </c>
      <c r="D111" s="3" t="s">
        <v>529</v>
      </c>
      <c r="E111" s="3" t="s">
        <v>182</v>
      </c>
      <c r="F111" s="3">
        <v>1</v>
      </c>
      <c r="G111" s="3">
        <v>0</v>
      </c>
      <c r="H111" s="3">
        <v>3.5</v>
      </c>
      <c r="I111" s="3">
        <v>2</v>
      </c>
      <c r="J111" s="3">
        <v>0</v>
      </c>
      <c r="K111" s="3">
        <v>4</v>
      </c>
      <c r="L111" s="3">
        <v>3</v>
      </c>
      <c r="M111" s="3">
        <v>3</v>
      </c>
      <c r="N111" s="3">
        <v>6</v>
      </c>
      <c r="O111" s="3">
        <v>5</v>
      </c>
      <c r="P111" s="3">
        <v>27.5</v>
      </c>
      <c r="Q111" s="3"/>
      <c r="R111" s="8">
        <f t="shared" si="1"/>
        <v>27.5</v>
      </c>
      <c r="S111" s="9" t="s">
        <v>2108</v>
      </c>
      <c r="T111" s="3">
        <v>32</v>
      </c>
      <c r="U111" s="9" t="s">
        <v>534</v>
      </c>
    </row>
    <row r="112" spans="1:21" ht="30">
      <c r="A112" s="8" t="s">
        <v>28</v>
      </c>
      <c r="B112" s="8">
        <v>106</v>
      </c>
      <c r="C112" s="11" t="s">
        <v>612</v>
      </c>
      <c r="D112" s="8" t="s">
        <v>613</v>
      </c>
      <c r="E112" s="9" t="s">
        <v>182</v>
      </c>
      <c r="F112" s="9">
        <v>0</v>
      </c>
      <c r="G112" s="9">
        <v>3</v>
      </c>
      <c r="H112" s="9">
        <v>2.5</v>
      </c>
      <c r="I112" s="9">
        <v>0</v>
      </c>
      <c r="J112" s="9">
        <v>4</v>
      </c>
      <c r="K112" s="9">
        <v>5</v>
      </c>
      <c r="L112" s="9">
        <v>1</v>
      </c>
      <c r="M112" s="9">
        <v>0</v>
      </c>
      <c r="N112" s="9">
        <v>6</v>
      </c>
      <c r="O112" s="9">
        <v>6</v>
      </c>
      <c r="P112" s="10">
        <f>SUM(F112:O112)</f>
        <v>27.5</v>
      </c>
      <c r="Q112" s="10"/>
      <c r="R112" s="8">
        <f t="shared" si="1"/>
        <v>27.5</v>
      </c>
      <c r="S112" s="9" t="s">
        <v>2108</v>
      </c>
      <c r="T112" s="3">
        <v>32</v>
      </c>
      <c r="U112" s="9" t="s">
        <v>614</v>
      </c>
    </row>
    <row r="113" spans="1:21" ht="30">
      <c r="A113" s="8" t="s">
        <v>28</v>
      </c>
      <c r="B113" s="9">
        <v>107</v>
      </c>
      <c r="C113" s="9" t="s">
        <v>1169</v>
      </c>
      <c r="D113" s="9" t="s">
        <v>1130</v>
      </c>
      <c r="E113" s="9" t="s">
        <v>246</v>
      </c>
      <c r="F113" s="9">
        <v>0.5</v>
      </c>
      <c r="G113" s="9">
        <v>0.5</v>
      </c>
      <c r="H113" s="9">
        <v>3.5</v>
      </c>
      <c r="I113" s="9">
        <v>0</v>
      </c>
      <c r="J113" s="9">
        <v>4</v>
      </c>
      <c r="K113" s="9">
        <v>6</v>
      </c>
      <c r="L113" s="9">
        <v>5</v>
      </c>
      <c r="M113" s="9">
        <v>0</v>
      </c>
      <c r="N113" s="9">
        <v>2</v>
      </c>
      <c r="O113" s="9">
        <v>6</v>
      </c>
      <c r="P113" s="9">
        <v>27.5</v>
      </c>
      <c r="Q113" s="9"/>
      <c r="R113" s="8">
        <f t="shared" si="1"/>
        <v>27.5</v>
      </c>
      <c r="S113" s="9" t="s">
        <v>2108</v>
      </c>
      <c r="T113" s="3">
        <v>32</v>
      </c>
      <c r="U113" s="9" t="s">
        <v>1157</v>
      </c>
    </row>
    <row r="114" spans="1:21" ht="30">
      <c r="A114" s="8" t="s">
        <v>28</v>
      </c>
      <c r="B114" s="8">
        <v>108</v>
      </c>
      <c r="C114" s="9" t="s">
        <v>1332</v>
      </c>
      <c r="D114" s="8" t="s">
        <v>1304</v>
      </c>
      <c r="E114" s="9" t="s">
        <v>182</v>
      </c>
      <c r="F114" s="9">
        <v>1.5</v>
      </c>
      <c r="G114" s="9">
        <v>3.5</v>
      </c>
      <c r="H114" s="9">
        <v>3.5</v>
      </c>
      <c r="I114" s="9">
        <v>1</v>
      </c>
      <c r="J114" s="9">
        <v>4</v>
      </c>
      <c r="K114" s="9">
        <v>3</v>
      </c>
      <c r="L114" s="9">
        <v>5</v>
      </c>
      <c r="M114" s="9">
        <v>0</v>
      </c>
      <c r="N114" s="9">
        <v>1</v>
      </c>
      <c r="O114" s="9">
        <v>5</v>
      </c>
      <c r="P114" s="10">
        <v>27.5</v>
      </c>
      <c r="Q114" s="9"/>
      <c r="R114" s="8">
        <f t="shared" si="1"/>
        <v>27.5</v>
      </c>
      <c r="S114" s="9" t="s">
        <v>2108</v>
      </c>
      <c r="T114" s="3">
        <v>32</v>
      </c>
      <c r="U114" s="9" t="s">
        <v>1326</v>
      </c>
    </row>
    <row r="115" spans="1:21" ht="30">
      <c r="A115" s="8" t="s">
        <v>28</v>
      </c>
      <c r="B115" s="9">
        <v>109</v>
      </c>
      <c r="C115" s="9" t="s">
        <v>1560</v>
      </c>
      <c r="D115" s="9" t="s">
        <v>1488</v>
      </c>
      <c r="E115" s="9" t="s">
        <v>248</v>
      </c>
      <c r="F115" s="9">
        <v>1.5</v>
      </c>
      <c r="G115" s="9">
        <v>3</v>
      </c>
      <c r="H115" s="9">
        <v>2</v>
      </c>
      <c r="I115" s="9">
        <v>0</v>
      </c>
      <c r="J115" s="9">
        <v>4</v>
      </c>
      <c r="K115" s="9">
        <v>4</v>
      </c>
      <c r="L115" s="9">
        <v>4</v>
      </c>
      <c r="M115" s="9">
        <v>0</v>
      </c>
      <c r="N115" s="9">
        <v>4</v>
      </c>
      <c r="O115" s="9">
        <v>5</v>
      </c>
      <c r="P115" s="9">
        <v>27.5</v>
      </c>
      <c r="Q115" s="9"/>
      <c r="R115" s="8">
        <f t="shared" si="1"/>
        <v>27.5</v>
      </c>
      <c r="S115" s="9" t="s">
        <v>2108</v>
      </c>
      <c r="T115" s="3">
        <v>32</v>
      </c>
      <c r="U115" s="9" t="s">
        <v>1549</v>
      </c>
    </row>
    <row r="116" spans="1:21" ht="30">
      <c r="A116" s="8" t="s">
        <v>28</v>
      </c>
      <c r="B116" s="8">
        <v>110</v>
      </c>
      <c r="C116" s="9" t="s">
        <v>1763</v>
      </c>
      <c r="D116" s="8" t="s">
        <v>1682</v>
      </c>
      <c r="E116" s="9" t="s">
        <v>307</v>
      </c>
      <c r="F116" s="9">
        <v>1.5</v>
      </c>
      <c r="G116" s="9">
        <v>3.5</v>
      </c>
      <c r="H116" s="9">
        <v>3</v>
      </c>
      <c r="I116" s="9">
        <v>0</v>
      </c>
      <c r="J116" s="9">
        <v>3</v>
      </c>
      <c r="K116" s="9">
        <v>0</v>
      </c>
      <c r="L116" s="9">
        <v>5</v>
      </c>
      <c r="M116" s="9">
        <v>0</v>
      </c>
      <c r="N116" s="9">
        <v>6</v>
      </c>
      <c r="O116" s="9">
        <v>5.5</v>
      </c>
      <c r="P116" s="9">
        <f>SUM(F116:O116)</f>
        <v>27.5</v>
      </c>
      <c r="Q116" s="9"/>
      <c r="R116" s="8">
        <f t="shared" si="1"/>
        <v>27.5</v>
      </c>
      <c r="S116" s="9" t="s">
        <v>2108</v>
      </c>
      <c r="T116" s="3">
        <v>32</v>
      </c>
      <c r="U116" s="9" t="s">
        <v>1725</v>
      </c>
    </row>
    <row r="117" spans="1:21" ht="30">
      <c r="A117" s="8" t="s">
        <v>28</v>
      </c>
      <c r="B117" s="9">
        <v>111</v>
      </c>
      <c r="C117" s="9" t="s">
        <v>1995</v>
      </c>
      <c r="D117" s="8" t="s">
        <v>1985</v>
      </c>
      <c r="E117" s="9" t="s">
        <v>1996</v>
      </c>
      <c r="F117" s="9">
        <v>1</v>
      </c>
      <c r="G117" s="9">
        <v>3.5</v>
      </c>
      <c r="H117" s="9">
        <v>4</v>
      </c>
      <c r="I117" s="9">
        <v>0</v>
      </c>
      <c r="J117" s="9">
        <v>5</v>
      </c>
      <c r="K117" s="9">
        <v>1</v>
      </c>
      <c r="L117" s="9">
        <v>5</v>
      </c>
      <c r="M117" s="9">
        <v>1</v>
      </c>
      <c r="N117" s="9">
        <v>1</v>
      </c>
      <c r="O117" s="9">
        <v>6</v>
      </c>
      <c r="P117" s="10">
        <f>SUM(F117,G117,H117,J117,K117,L117,M117,N117,O117)</f>
        <v>27.5</v>
      </c>
      <c r="Q117" s="10"/>
      <c r="R117" s="8">
        <f t="shared" si="1"/>
        <v>27.5</v>
      </c>
      <c r="S117" s="9" t="s">
        <v>2108</v>
      </c>
      <c r="T117" s="8">
        <v>32</v>
      </c>
      <c r="U117" s="9" t="s">
        <v>1990</v>
      </c>
    </row>
    <row r="118" spans="1:21" ht="30">
      <c r="A118" s="8" t="s">
        <v>28</v>
      </c>
      <c r="B118" s="8">
        <v>112</v>
      </c>
      <c r="C118" s="11" t="s">
        <v>620</v>
      </c>
      <c r="D118" s="8" t="s">
        <v>578</v>
      </c>
      <c r="E118" s="3" t="s">
        <v>621</v>
      </c>
      <c r="F118" s="3">
        <v>1</v>
      </c>
      <c r="G118" s="3">
        <v>2.5</v>
      </c>
      <c r="H118" s="3">
        <v>1.7</v>
      </c>
      <c r="I118" s="3">
        <v>2</v>
      </c>
      <c r="J118" s="3">
        <v>1.5</v>
      </c>
      <c r="K118" s="3">
        <v>1</v>
      </c>
      <c r="L118" s="3">
        <v>2</v>
      </c>
      <c r="M118" s="3">
        <v>5</v>
      </c>
      <c r="N118" s="3">
        <v>6</v>
      </c>
      <c r="O118" s="3">
        <v>4.5</v>
      </c>
      <c r="P118" s="3">
        <v>27.2</v>
      </c>
      <c r="Q118" s="3"/>
      <c r="R118" s="8">
        <f t="shared" si="1"/>
        <v>27.2</v>
      </c>
      <c r="S118" s="9" t="s">
        <v>2108</v>
      </c>
      <c r="T118" s="3">
        <v>33</v>
      </c>
      <c r="U118" s="3" t="s">
        <v>579</v>
      </c>
    </row>
    <row r="119" spans="1:21" ht="30">
      <c r="A119" s="8" t="s">
        <v>28</v>
      </c>
      <c r="B119" s="9">
        <v>113</v>
      </c>
      <c r="C119" s="27" t="s">
        <v>326</v>
      </c>
      <c r="D119" s="8" t="s">
        <v>277</v>
      </c>
      <c r="E119" s="9" t="s">
        <v>182</v>
      </c>
      <c r="F119" s="9">
        <v>1.5</v>
      </c>
      <c r="G119" s="9">
        <v>0</v>
      </c>
      <c r="H119" s="9">
        <v>3.5</v>
      </c>
      <c r="I119" s="9">
        <v>0</v>
      </c>
      <c r="J119" s="9">
        <v>5</v>
      </c>
      <c r="K119" s="9">
        <v>2</v>
      </c>
      <c r="L119" s="9">
        <v>5</v>
      </c>
      <c r="M119" s="9">
        <v>0</v>
      </c>
      <c r="N119" s="9">
        <v>4</v>
      </c>
      <c r="O119" s="9">
        <v>6</v>
      </c>
      <c r="P119" s="10">
        <v>27</v>
      </c>
      <c r="Q119" s="27"/>
      <c r="R119" s="8">
        <f t="shared" si="1"/>
        <v>27</v>
      </c>
      <c r="S119" s="9"/>
      <c r="T119" s="27"/>
      <c r="U119" s="9" t="s">
        <v>305</v>
      </c>
    </row>
    <row r="120" spans="1:21" ht="30">
      <c r="A120" s="8" t="s">
        <v>28</v>
      </c>
      <c r="B120" s="8">
        <v>114</v>
      </c>
      <c r="C120" s="9" t="s">
        <v>1357</v>
      </c>
      <c r="D120" s="8" t="s">
        <v>1304</v>
      </c>
      <c r="E120" s="9" t="s">
        <v>248</v>
      </c>
      <c r="F120" s="9">
        <v>1</v>
      </c>
      <c r="G120" s="9">
        <v>3.5</v>
      </c>
      <c r="H120" s="9"/>
      <c r="I120" s="9">
        <v>2</v>
      </c>
      <c r="J120" s="9">
        <v>5</v>
      </c>
      <c r="K120" s="9">
        <v>1</v>
      </c>
      <c r="L120" s="9">
        <v>5</v>
      </c>
      <c r="M120" s="9">
        <v>2</v>
      </c>
      <c r="N120" s="9">
        <v>2</v>
      </c>
      <c r="O120" s="9">
        <v>5.5</v>
      </c>
      <c r="P120" s="10">
        <v>27</v>
      </c>
      <c r="Q120" s="9"/>
      <c r="R120" s="8">
        <f t="shared" si="1"/>
        <v>27</v>
      </c>
      <c r="S120" s="9"/>
      <c r="T120" s="9"/>
      <c r="U120" s="9" t="s">
        <v>1356</v>
      </c>
    </row>
    <row r="121" spans="1:21" ht="30">
      <c r="A121" s="8" t="s">
        <v>28</v>
      </c>
      <c r="B121" s="9">
        <v>115</v>
      </c>
      <c r="C121" s="9" t="s">
        <v>1362</v>
      </c>
      <c r="D121" s="8" t="s">
        <v>1304</v>
      </c>
      <c r="E121" s="9" t="s">
        <v>248</v>
      </c>
      <c r="F121" s="9">
        <v>2</v>
      </c>
      <c r="G121" s="9">
        <v>3</v>
      </c>
      <c r="H121" s="9">
        <v>3</v>
      </c>
      <c r="I121" s="9">
        <v>2</v>
      </c>
      <c r="J121" s="9">
        <v>4</v>
      </c>
      <c r="K121" s="9">
        <v>6</v>
      </c>
      <c r="L121" s="9">
        <v>7</v>
      </c>
      <c r="M121" s="9">
        <v>0</v>
      </c>
      <c r="N121" s="9">
        <v>0</v>
      </c>
      <c r="O121" s="9">
        <v>0</v>
      </c>
      <c r="P121" s="10">
        <v>27</v>
      </c>
      <c r="Q121" s="9"/>
      <c r="R121" s="8">
        <f t="shared" si="1"/>
        <v>27</v>
      </c>
      <c r="S121" s="9"/>
      <c r="T121" s="9"/>
      <c r="U121" s="9" t="s">
        <v>1356</v>
      </c>
    </row>
    <row r="122" spans="1:21" ht="30">
      <c r="A122" s="8" t="s">
        <v>28</v>
      </c>
      <c r="B122" s="8">
        <v>116</v>
      </c>
      <c r="C122" s="9" t="s">
        <v>1545</v>
      </c>
      <c r="D122" s="8" t="s">
        <v>1529</v>
      </c>
      <c r="E122" s="9" t="s">
        <v>182</v>
      </c>
      <c r="F122" s="9">
        <v>1</v>
      </c>
      <c r="G122" s="9">
        <v>2</v>
      </c>
      <c r="H122" s="9">
        <v>3</v>
      </c>
      <c r="I122" s="9">
        <v>2</v>
      </c>
      <c r="J122" s="9">
        <v>3</v>
      </c>
      <c r="K122" s="9">
        <v>0</v>
      </c>
      <c r="L122" s="9">
        <v>5</v>
      </c>
      <c r="M122" s="9">
        <v>4</v>
      </c>
      <c r="N122" s="9">
        <v>4</v>
      </c>
      <c r="O122" s="9">
        <v>3</v>
      </c>
      <c r="P122" s="9">
        <v>27</v>
      </c>
      <c r="Q122" s="9"/>
      <c r="R122" s="8">
        <f t="shared" si="1"/>
        <v>27</v>
      </c>
      <c r="S122" s="9"/>
      <c r="T122" s="9"/>
      <c r="U122" s="9" t="s">
        <v>1530</v>
      </c>
    </row>
    <row r="123" spans="1:21" ht="30">
      <c r="A123" s="8" t="s">
        <v>28</v>
      </c>
      <c r="B123" s="9">
        <v>117</v>
      </c>
      <c r="C123" s="11" t="s">
        <v>1650</v>
      </c>
      <c r="D123" s="8" t="s">
        <v>1642</v>
      </c>
      <c r="E123" s="9" t="s">
        <v>182</v>
      </c>
      <c r="F123" s="9">
        <v>1.5</v>
      </c>
      <c r="G123" s="9">
        <v>3</v>
      </c>
      <c r="H123" s="9">
        <v>2.5</v>
      </c>
      <c r="I123" s="9">
        <v>0</v>
      </c>
      <c r="J123" s="9">
        <v>4</v>
      </c>
      <c r="K123" s="9">
        <v>8</v>
      </c>
      <c r="L123" s="9">
        <v>0</v>
      </c>
      <c r="M123" s="9">
        <v>0</v>
      </c>
      <c r="N123" s="9">
        <v>2</v>
      </c>
      <c r="O123" s="9">
        <v>6</v>
      </c>
      <c r="P123" s="9">
        <f>SUM(F123:O123)</f>
        <v>27</v>
      </c>
      <c r="Q123" s="9"/>
      <c r="R123" s="8">
        <f t="shared" si="1"/>
        <v>27</v>
      </c>
      <c r="S123" s="9"/>
      <c r="T123" s="9"/>
      <c r="U123" s="9" t="s">
        <v>1649</v>
      </c>
    </row>
    <row r="124" spans="1:21" ht="30">
      <c r="A124" s="22" t="s">
        <v>28</v>
      </c>
      <c r="B124" s="8">
        <v>118</v>
      </c>
      <c r="C124" s="11" t="s">
        <v>2154</v>
      </c>
      <c r="D124" s="22" t="s">
        <v>2151</v>
      </c>
      <c r="E124" s="11">
        <v>6</v>
      </c>
      <c r="F124" s="11">
        <v>0</v>
      </c>
      <c r="G124" s="11">
        <v>3.5</v>
      </c>
      <c r="H124" s="11">
        <v>4</v>
      </c>
      <c r="I124" s="11">
        <v>0</v>
      </c>
      <c r="J124" s="11">
        <v>3</v>
      </c>
      <c r="K124" s="11">
        <v>0</v>
      </c>
      <c r="L124" s="11">
        <v>5</v>
      </c>
      <c r="M124" s="11">
        <v>2</v>
      </c>
      <c r="N124" s="11">
        <v>4</v>
      </c>
      <c r="O124" s="11">
        <v>5</v>
      </c>
      <c r="P124" s="22">
        <v>26.5</v>
      </c>
      <c r="Q124" s="11"/>
      <c r="R124" s="8">
        <f t="shared" si="1"/>
        <v>26.5</v>
      </c>
      <c r="S124" s="11"/>
      <c r="T124" s="11"/>
      <c r="U124" s="11" t="s">
        <v>2152</v>
      </c>
    </row>
    <row r="125" spans="1:21" ht="30">
      <c r="A125" s="22" t="s">
        <v>28</v>
      </c>
      <c r="B125" s="9">
        <v>119</v>
      </c>
      <c r="C125" s="11" t="s">
        <v>2158</v>
      </c>
      <c r="D125" s="22" t="s">
        <v>2151</v>
      </c>
      <c r="E125" s="11">
        <v>6</v>
      </c>
      <c r="F125" s="11">
        <v>1</v>
      </c>
      <c r="G125" s="11">
        <v>2</v>
      </c>
      <c r="H125" s="11">
        <v>3</v>
      </c>
      <c r="I125" s="11">
        <v>0</v>
      </c>
      <c r="J125" s="11">
        <v>3</v>
      </c>
      <c r="K125" s="11">
        <v>3</v>
      </c>
      <c r="L125" s="11">
        <v>3</v>
      </c>
      <c r="M125" s="11">
        <v>2</v>
      </c>
      <c r="N125" s="11">
        <v>4</v>
      </c>
      <c r="O125" s="11">
        <v>5.5</v>
      </c>
      <c r="P125" s="22">
        <v>26.5</v>
      </c>
      <c r="Q125" s="11"/>
      <c r="R125" s="8">
        <f t="shared" si="1"/>
        <v>26.5</v>
      </c>
      <c r="S125" s="11"/>
      <c r="T125" s="11"/>
      <c r="U125" s="11" t="s">
        <v>2152</v>
      </c>
    </row>
    <row r="126" spans="1:21" ht="30">
      <c r="A126" s="8" t="s">
        <v>28</v>
      </c>
      <c r="B126" s="8">
        <v>120</v>
      </c>
      <c r="C126" s="11" t="s">
        <v>306</v>
      </c>
      <c r="D126" s="8" t="s">
        <v>277</v>
      </c>
      <c r="E126" s="9" t="s">
        <v>307</v>
      </c>
      <c r="F126" s="9">
        <v>0</v>
      </c>
      <c r="G126" s="9">
        <v>0</v>
      </c>
      <c r="H126" s="9">
        <v>4</v>
      </c>
      <c r="I126" s="9">
        <v>0</v>
      </c>
      <c r="J126" s="9">
        <v>5</v>
      </c>
      <c r="K126" s="9">
        <v>5</v>
      </c>
      <c r="L126" s="9">
        <v>3</v>
      </c>
      <c r="M126" s="9">
        <v>0</v>
      </c>
      <c r="N126" s="9">
        <v>4</v>
      </c>
      <c r="O126" s="9">
        <v>5.5</v>
      </c>
      <c r="P126" s="10">
        <v>26.5</v>
      </c>
      <c r="Q126" s="9"/>
      <c r="R126" s="8">
        <f t="shared" si="1"/>
        <v>26.5</v>
      </c>
      <c r="S126" s="9"/>
      <c r="T126" s="9"/>
      <c r="U126" s="9" t="s">
        <v>283</v>
      </c>
    </row>
    <row r="127" spans="1:21" ht="30">
      <c r="A127" s="8" t="s">
        <v>28</v>
      </c>
      <c r="B127" s="9">
        <v>121</v>
      </c>
      <c r="C127" s="3" t="s">
        <v>531</v>
      </c>
      <c r="D127" s="8" t="s">
        <v>529</v>
      </c>
      <c r="E127" s="9" t="s">
        <v>248</v>
      </c>
      <c r="F127" s="9">
        <v>0</v>
      </c>
      <c r="G127" s="9">
        <v>3</v>
      </c>
      <c r="H127" s="9">
        <v>3</v>
      </c>
      <c r="I127" s="9">
        <v>0</v>
      </c>
      <c r="J127" s="9">
        <v>4</v>
      </c>
      <c r="K127" s="9">
        <v>0</v>
      </c>
      <c r="L127" s="9">
        <v>3</v>
      </c>
      <c r="M127" s="9">
        <v>0</v>
      </c>
      <c r="N127" s="9">
        <v>8</v>
      </c>
      <c r="O127" s="9">
        <v>5.5</v>
      </c>
      <c r="P127" s="10">
        <v>26.5</v>
      </c>
      <c r="Q127" s="9"/>
      <c r="R127" s="8">
        <f t="shared" si="1"/>
        <v>26.5</v>
      </c>
      <c r="S127" s="9"/>
      <c r="T127" s="9"/>
      <c r="U127" s="9" t="s">
        <v>530</v>
      </c>
    </row>
    <row r="128" spans="1:21" ht="30">
      <c r="A128" s="8" t="s">
        <v>28</v>
      </c>
      <c r="B128" s="8">
        <v>122</v>
      </c>
      <c r="C128" s="40" t="s">
        <v>847</v>
      </c>
      <c r="D128" s="39" t="s">
        <v>797</v>
      </c>
      <c r="E128" s="6" t="s">
        <v>246</v>
      </c>
      <c r="F128" s="3">
        <v>2</v>
      </c>
      <c r="G128" s="3">
        <v>2</v>
      </c>
      <c r="H128" s="3">
        <v>2.5</v>
      </c>
      <c r="I128" s="3">
        <v>1</v>
      </c>
      <c r="J128" s="3">
        <v>4</v>
      </c>
      <c r="K128" s="3">
        <v>2</v>
      </c>
      <c r="L128" s="3">
        <v>4</v>
      </c>
      <c r="M128" s="3">
        <v>1</v>
      </c>
      <c r="N128" s="3">
        <v>4</v>
      </c>
      <c r="O128" s="3">
        <v>4</v>
      </c>
      <c r="P128" s="3">
        <v>26.5</v>
      </c>
      <c r="Q128" s="3"/>
      <c r="R128" s="8">
        <f t="shared" si="1"/>
        <v>26.5</v>
      </c>
      <c r="S128" s="9"/>
      <c r="T128" s="3"/>
      <c r="U128" s="44" t="s">
        <v>830</v>
      </c>
    </row>
    <row r="129" spans="1:21" ht="30">
      <c r="A129" s="8" t="s">
        <v>28</v>
      </c>
      <c r="B129" s="9">
        <v>123</v>
      </c>
      <c r="C129" s="40" t="s">
        <v>851</v>
      </c>
      <c r="D129" s="39" t="s">
        <v>797</v>
      </c>
      <c r="E129" s="6" t="s">
        <v>246</v>
      </c>
      <c r="F129" s="3">
        <v>2</v>
      </c>
      <c r="G129" s="3">
        <v>2</v>
      </c>
      <c r="H129" s="3">
        <v>2.5</v>
      </c>
      <c r="I129" s="3">
        <v>1</v>
      </c>
      <c r="J129" s="3">
        <v>4</v>
      </c>
      <c r="K129" s="3">
        <v>2</v>
      </c>
      <c r="L129" s="3">
        <v>4</v>
      </c>
      <c r="M129" s="3">
        <v>1</v>
      </c>
      <c r="N129" s="3">
        <v>4</v>
      </c>
      <c r="O129" s="3">
        <v>4</v>
      </c>
      <c r="P129" s="3">
        <v>26.5</v>
      </c>
      <c r="Q129" s="3"/>
      <c r="R129" s="8">
        <f t="shared" si="1"/>
        <v>26.5</v>
      </c>
      <c r="S129" s="9"/>
      <c r="T129" s="3"/>
      <c r="U129" s="44" t="s">
        <v>830</v>
      </c>
    </row>
    <row r="130" spans="1:21" ht="30">
      <c r="A130" s="8" t="s">
        <v>28</v>
      </c>
      <c r="B130" s="8">
        <v>124</v>
      </c>
      <c r="C130" s="11" t="s">
        <v>1161</v>
      </c>
      <c r="D130" s="8" t="s">
        <v>1130</v>
      </c>
      <c r="E130" s="9" t="s">
        <v>246</v>
      </c>
      <c r="F130" s="9">
        <v>0</v>
      </c>
      <c r="G130" s="9">
        <v>0</v>
      </c>
      <c r="H130" s="9">
        <v>4</v>
      </c>
      <c r="I130" s="9">
        <v>1</v>
      </c>
      <c r="J130" s="9">
        <v>0</v>
      </c>
      <c r="K130" s="9">
        <v>6</v>
      </c>
      <c r="L130" s="9">
        <v>5</v>
      </c>
      <c r="M130" s="9">
        <v>2</v>
      </c>
      <c r="N130" s="9">
        <v>4</v>
      </c>
      <c r="O130" s="9">
        <v>4.5</v>
      </c>
      <c r="P130" s="10">
        <v>26.5</v>
      </c>
      <c r="Q130" s="9"/>
      <c r="R130" s="8">
        <f t="shared" si="1"/>
        <v>26.5</v>
      </c>
      <c r="S130" s="9"/>
      <c r="T130" s="9"/>
      <c r="U130" s="9" t="s">
        <v>1157</v>
      </c>
    </row>
    <row r="131" spans="1:21" ht="30">
      <c r="A131" s="8" t="s">
        <v>28</v>
      </c>
      <c r="B131" s="9">
        <v>125</v>
      </c>
      <c r="C131" s="9" t="s">
        <v>1174</v>
      </c>
      <c r="D131" s="9" t="s">
        <v>1130</v>
      </c>
      <c r="E131" s="9" t="s">
        <v>1175</v>
      </c>
      <c r="F131" s="9">
        <v>0</v>
      </c>
      <c r="G131" s="9">
        <v>0.5</v>
      </c>
      <c r="H131" s="9">
        <v>3.5</v>
      </c>
      <c r="I131" s="9">
        <v>0</v>
      </c>
      <c r="J131" s="9">
        <v>2</v>
      </c>
      <c r="K131" s="9">
        <v>6</v>
      </c>
      <c r="L131" s="9">
        <v>5</v>
      </c>
      <c r="M131" s="9">
        <v>0</v>
      </c>
      <c r="N131" s="9">
        <v>4</v>
      </c>
      <c r="O131" s="9">
        <v>5.5</v>
      </c>
      <c r="P131" s="9">
        <v>26.5</v>
      </c>
      <c r="Q131" s="9"/>
      <c r="R131" s="8">
        <f t="shared" si="1"/>
        <v>26.5</v>
      </c>
      <c r="S131" s="9"/>
      <c r="T131" s="9"/>
      <c r="U131" s="9" t="s">
        <v>1160</v>
      </c>
    </row>
    <row r="132" spans="1:21" ht="30">
      <c r="A132" s="8" t="s">
        <v>28</v>
      </c>
      <c r="B132" s="8">
        <v>126</v>
      </c>
      <c r="C132" s="9" t="s">
        <v>1342</v>
      </c>
      <c r="D132" s="8" t="s">
        <v>1304</v>
      </c>
      <c r="E132" s="9" t="s">
        <v>182</v>
      </c>
      <c r="F132" s="9">
        <v>1</v>
      </c>
      <c r="G132" s="9">
        <v>3.5</v>
      </c>
      <c r="H132" s="9">
        <v>3.5</v>
      </c>
      <c r="I132" s="9">
        <v>0</v>
      </c>
      <c r="J132" s="9">
        <v>2.5</v>
      </c>
      <c r="K132" s="9">
        <v>1</v>
      </c>
      <c r="L132" s="9">
        <v>5</v>
      </c>
      <c r="M132" s="9">
        <v>0</v>
      </c>
      <c r="N132" s="9">
        <v>4</v>
      </c>
      <c r="O132" s="9">
        <v>6</v>
      </c>
      <c r="P132" s="10">
        <v>26.5</v>
      </c>
      <c r="Q132" s="9"/>
      <c r="R132" s="8">
        <f t="shared" si="1"/>
        <v>26.5</v>
      </c>
      <c r="S132" s="9"/>
      <c r="T132" s="9"/>
      <c r="U132" s="9" t="s">
        <v>1326</v>
      </c>
    </row>
    <row r="133" spans="1:21" ht="30">
      <c r="A133" s="8" t="s">
        <v>28</v>
      </c>
      <c r="B133" s="9">
        <v>127</v>
      </c>
      <c r="C133" s="9" t="s">
        <v>1376</v>
      </c>
      <c r="D133" s="8" t="s">
        <v>1304</v>
      </c>
      <c r="E133" s="4" t="s">
        <v>307</v>
      </c>
      <c r="F133" s="9">
        <v>0</v>
      </c>
      <c r="G133" s="9">
        <v>3.5</v>
      </c>
      <c r="H133" s="9">
        <v>2.5</v>
      </c>
      <c r="I133" s="9">
        <v>2</v>
      </c>
      <c r="J133" s="9">
        <v>5</v>
      </c>
      <c r="K133" s="9">
        <v>0</v>
      </c>
      <c r="L133" s="9">
        <v>2</v>
      </c>
      <c r="M133" s="9">
        <v>0</v>
      </c>
      <c r="N133" s="9">
        <v>6</v>
      </c>
      <c r="O133" s="9">
        <v>5.5</v>
      </c>
      <c r="P133" s="10">
        <v>26.5</v>
      </c>
      <c r="Q133" s="9"/>
      <c r="R133" s="8">
        <f t="shared" si="1"/>
        <v>26.5</v>
      </c>
      <c r="S133" s="9"/>
      <c r="T133" s="9"/>
      <c r="U133" s="9" t="s">
        <v>1320</v>
      </c>
    </row>
    <row r="134" spans="1:21" ht="30">
      <c r="A134" s="8" t="s">
        <v>28</v>
      </c>
      <c r="B134" s="8">
        <v>128</v>
      </c>
      <c r="C134" s="9" t="s">
        <v>1558</v>
      </c>
      <c r="D134" s="9" t="s">
        <v>1488</v>
      </c>
      <c r="E134" s="9" t="s">
        <v>248</v>
      </c>
      <c r="F134" s="9">
        <v>0</v>
      </c>
      <c r="G134" s="9">
        <v>2</v>
      </c>
      <c r="H134" s="9">
        <v>3.5</v>
      </c>
      <c r="I134" s="9">
        <v>2</v>
      </c>
      <c r="J134" s="9">
        <v>4</v>
      </c>
      <c r="K134" s="9">
        <v>0</v>
      </c>
      <c r="L134" s="9">
        <v>5</v>
      </c>
      <c r="M134" s="9">
        <v>2</v>
      </c>
      <c r="N134" s="9">
        <v>2</v>
      </c>
      <c r="O134" s="9">
        <v>6</v>
      </c>
      <c r="P134" s="9">
        <f>SUM(F134:O134)</f>
        <v>26.5</v>
      </c>
      <c r="Q134" s="9"/>
      <c r="R134" s="8">
        <f t="shared" si="1"/>
        <v>26.5</v>
      </c>
      <c r="S134" s="9"/>
      <c r="T134" s="9"/>
      <c r="U134" s="9" t="s">
        <v>1549</v>
      </c>
    </row>
    <row r="135" spans="1:21" ht="30">
      <c r="A135" s="8" t="s">
        <v>28</v>
      </c>
      <c r="B135" s="9">
        <v>129</v>
      </c>
      <c r="C135" s="9" t="s">
        <v>1733</v>
      </c>
      <c r="D135" s="8" t="s">
        <v>1682</v>
      </c>
      <c r="E135" s="9" t="s">
        <v>182</v>
      </c>
      <c r="F135" s="9">
        <v>1.5</v>
      </c>
      <c r="G135" s="9">
        <v>2</v>
      </c>
      <c r="H135" s="9">
        <v>3.5</v>
      </c>
      <c r="I135" s="9">
        <v>0.5</v>
      </c>
      <c r="J135" s="9">
        <v>4</v>
      </c>
      <c r="K135" s="9">
        <v>8</v>
      </c>
      <c r="L135" s="9">
        <v>3</v>
      </c>
      <c r="M135" s="9">
        <v>0</v>
      </c>
      <c r="N135" s="9">
        <v>0</v>
      </c>
      <c r="O135" s="9">
        <v>4</v>
      </c>
      <c r="P135" s="9">
        <f>SUM(F135:O135)</f>
        <v>26.5</v>
      </c>
      <c r="Q135" s="9"/>
      <c r="R135" s="8">
        <f t="shared" ref="R135:R198" si="2">SUM(F135:O135)</f>
        <v>26.5</v>
      </c>
      <c r="S135" s="9"/>
      <c r="T135" s="9"/>
      <c r="U135" s="9" t="s">
        <v>1725</v>
      </c>
    </row>
    <row r="136" spans="1:21" ht="30">
      <c r="A136" s="8" t="s">
        <v>28</v>
      </c>
      <c r="B136" s="8">
        <v>130</v>
      </c>
      <c r="C136" s="9" t="s">
        <v>1736</v>
      </c>
      <c r="D136" s="8" t="s">
        <v>1682</v>
      </c>
      <c r="E136" s="9" t="s">
        <v>246</v>
      </c>
      <c r="F136" s="9">
        <v>0</v>
      </c>
      <c r="G136" s="9">
        <v>3.5</v>
      </c>
      <c r="H136" s="9">
        <v>4</v>
      </c>
      <c r="I136" s="9">
        <v>1</v>
      </c>
      <c r="J136" s="9">
        <v>4</v>
      </c>
      <c r="K136" s="9">
        <v>0</v>
      </c>
      <c r="L136" s="9">
        <v>5</v>
      </c>
      <c r="M136" s="9">
        <v>0</v>
      </c>
      <c r="N136" s="9">
        <v>3</v>
      </c>
      <c r="O136" s="9">
        <v>6</v>
      </c>
      <c r="P136" s="9">
        <v>26.5</v>
      </c>
      <c r="Q136" s="9"/>
      <c r="R136" s="8">
        <f t="shared" si="2"/>
        <v>26.5</v>
      </c>
      <c r="S136" s="9"/>
      <c r="T136" s="9"/>
      <c r="U136" s="9" t="s">
        <v>1735</v>
      </c>
    </row>
    <row r="137" spans="1:21" ht="30">
      <c r="A137" s="8" t="s">
        <v>28</v>
      </c>
      <c r="B137" s="9">
        <v>131</v>
      </c>
      <c r="C137" s="9" t="s">
        <v>1737</v>
      </c>
      <c r="D137" s="8" t="s">
        <v>1682</v>
      </c>
      <c r="E137" s="9" t="s">
        <v>246</v>
      </c>
      <c r="F137" s="9">
        <v>0</v>
      </c>
      <c r="G137" s="9">
        <v>3.5</v>
      </c>
      <c r="H137" s="9">
        <v>4</v>
      </c>
      <c r="I137" s="9">
        <v>1</v>
      </c>
      <c r="J137" s="9">
        <v>4</v>
      </c>
      <c r="K137" s="9">
        <v>0</v>
      </c>
      <c r="L137" s="9">
        <v>5</v>
      </c>
      <c r="M137" s="9">
        <v>0</v>
      </c>
      <c r="N137" s="9">
        <v>3</v>
      </c>
      <c r="O137" s="9">
        <v>6</v>
      </c>
      <c r="P137" s="9">
        <v>26.5</v>
      </c>
      <c r="Q137" s="9"/>
      <c r="R137" s="8">
        <f t="shared" si="2"/>
        <v>26.5</v>
      </c>
      <c r="S137" s="9"/>
      <c r="T137" s="9"/>
      <c r="U137" s="9" t="s">
        <v>1735</v>
      </c>
    </row>
    <row r="138" spans="1:21" ht="30">
      <c r="A138" s="8" t="s">
        <v>28</v>
      </c>
      <c r="B138" s="8">
        <v>132</v>
      </c>
      <c r="C138" s="9" t="s">
        <v>1745</v>
      </c>
      <c r="D138" s="8" t="s">
        <v>1682</v>
      </c>
      <c r="E138" s="9" t="s">
        <v>246</v>
      </c>
      <c r="F138" s="9">
        <v>0</v>
      </c>
      <c r="G138" s="9">
        <v>2</v>
      </c>
      <c r="H138" s="9">
        <v>3.5</v>
      </c>
      <c r="I138" s="9">
        <v>1</v>
      </c>
      <c r="J138" s="9">
        <v>5</v>
      </c>
      <c r="K138" s="9">
        <v>5</v>
      </c>
      <c r="L138" s="9">
        <v>5</v>
      </c>
      <c r="M138" s="9">
        <v>0</v>
      </c>
      <c r="N138" s="9">
        <v>0</v>
      </c>
      <c r="O138" s="9">
        <v>5</v>
      </c>
      <c r="P138" s="9">
        <v>24.5</v>
      </c>
      <c r="Q138" s="9"/>
      <c r="R138" s="8">
        <f t="shared" si="2"/>
        <v>26.5</v>
      </c>
      <c r="S138" s="9"/>
      <c r="T138" s="9"/>
      <c r="U138" s="9" t="s">
        <v>1735</v>
      </c>
    </row>
    <row r="139" spans="1:21" ht="30">
      <c r="A139" s="8" t="s">
        <v>28</v>
      </c>
      <c r="B139" s="9">
        <v>133</v>
      </c>
      <c r="C139" s="9" t="s">
        <v>1772</v>
      </c>
      <c r="D139" s="8" t="s">
        <v>1682</v>
      </c>
      <c r="E139" s="9" t="s">
        <v>1159</v>
      </c>
      <c r="F139" s="9">
        <v>1</v>
      </c>
      <c r="G139" s="9">
        <v>2</v>
      </c>
      <c r="H139" s="9">
        <v>3.5</v>
      </c>
      <c r="I139" s="9">
        <v>1</v>
      </c>
      <c r="J139" s="9">
        <v>4</v>
      </c>
      <c r="K139" s="9">
        <v>0</v>
      </c>
      <c r="L139" s="9">
        <v>5</v>
      </c>
      <c r="M139" s="9">
        <v>0</v>
      </c>
      <c r="N139" s="9">
        <v>4</v>
      </c>
      <c r="O139" s="9">
        <v>6</v>
      </c>
      <c r="P139" s="9">
        <v>26.5</v>
      </c>
      <c r="Q139" s="9"/>
      <c r="R139" s="8">
        <f t="shared" si="2"/>
        <v>26.5</v>
      </c>
      <c r="S139" s="9"/>
      <c r="T139" s="9"/>
      <c r="U139" s="9" t="s">
        <v>1748</v>
      </c>
    </row>
    <row r="140" spans="1:21" ht="30">
      <c r="A140" s="8" t="s">
        <v>28</v>
      </c>
      <c r="B140" s="8">
        <v>134</v>
      </c>
      <c r="C140" s="11" t="s">
        <v>2042</v>
      </c>
      <c r="D140" s="8" t="s">
        <v>2038</v>
      </c>
      <c r="E140" s="9">
        <v>6</v>
      </c>
      <c r="F140" s="9">
        <v>0</v>
      </c>
      <c r="G140" s="9">
        <v>3</v>
      </c>
      <c r="H140" s="9">
        <v>3</v>
      </c>
      <c r="I140" s="9">
        <v>2</v>
      </c>
      <c r="J140" s="9">
        <v>2</v>
      </c>
      <c r="K140" s="9">
        <v>5</v>
      </c>
      <c r="L140" s="9">
        <v>5</v>
      </c>
      <c r="M140" s="9">
        <v>0</v>
      </c>
      <c r="N140" s="9">
        <v>2</v>
      </c>
      <c r="O140" s="9">
        <v>4.5</v>
      </c>
      <c r="P140" s="10">
        <v>26.5</v>
      </c>
      <c r="Q140" s="9"/>
      <c r="R140" s="8">
        <f t="shared" si="2"/>
        <v>26.5</v>
      </c>
      <c r="S140" s="9"/>
      <c r="T140" s="9"/>
      <c r="U140" s="9" t="s">
        <v>2039</v>
      </c>
    </row>
    <row r="141" spans="1:21" ht="30">
      <c r="A141" s="8" t="s">
        <v>28</v>
      </c>
      <c r="B141" s="9">
        <v>135</v>
      </c>
      <c r="C141" s="40" t="s">
        <v>850</v>
      </c>
      <c r="D141" s="39" t="s">
        <v>797</v>
      </c>
      <c r="E141" s="6" t="s">
        <v>246</v>
      </c>
      <c r="F141" s="3">
        <v>2</v>
      </c>
      <c r="G141" s="3">
        <v>2</v>
      </c>
      <c r="H141" s="3">
        <v>2</v>
      </c>
      <c r="I141" s="3">
        <v>1</v>
      </c>
      <c r="J141" s="3">
        <v>4</v>
      </c>
      <c r="K141" s="3">
        <v>2</v>
      </c>
      <c r="L141" s="3">
        <v>4</v>
      </c>
      <c r="M141" s="3">
        <v>1</v>
      </c>
      <c r="N141" s="3">
        <v>4</v>
      </c>
      <c r="O141" s="3">
        <v>4</v>
      </c>
      <c r="P141" s="3">
        <v>26</v>
      </c>
      <c r="Q141" s="3"/>
      <c r="R141" s="8">
        <f t="shared" si="2"/>
        <v>26</v>
      </c>
      <c r="S141" s="9"/>
      <c r="T141" s="3"/>
      <c r="U141" s="44" t="s">
        <v>830</v>
      </c>
    </row>
    <row r="142" spans="1:21" ht="30">
      <c r="A142" s="8" t="s">
        <v>28</v>
      </c>
      <c r="B142" s="8">
        <v>136</v>
      </c>
      <c r="C142" s="9" t="s">
        <v>1168</v>
      </c>
      <c r="D142" s="9" t="s">
        <v>1130</v>
      </c>
      <c r="E142" s="9" t="s">
        <v>182</v>
      </c>
      <c r="F142" s="9">
        <v>1.5</v>
      </c>
      <c r="G142" s="9">
        <v>1</v>
      </c>
      <c r="H142" s="9">
        <v>3.5</v>
      </c>
      <c r="I142" s="9">
        <v>2</v>
      </c>
      <c r="J142" s="9">
        <v>3</v>
      </c>
      <c r="K142" s="9">
        <v>6</v>
      </c>
      <c r="L142" s="9">
        <v>1</v>
      </c>
      <c r="M142" s="9">
        <v>0</v>
      </c>
      <c r="N142" s="9">
        <v>2</v>
      </c>
      <c r="O142" s="9">
        <v>6</v>
      </c>
      <c r="P142" s="9">
        <v>26</v>
      </c>
      <c r="Q142" s="9"/>
      <c r="R142" s="8">
        <f t="shared" si="2"/>
        <v>26</v>
      </c>
      <c r="S142" s="9"/>
      <c r="T142" s="9"/>
      <c r="U142" s="9" t="s">
        <v>1157</v>
      </c>
    </row>
    <row r="143" spans="1:21" ht="30">
      <c r="A143" s="8" t="s">
        <v>28</v>
      </c>
      <c r="B143" s="9">
        <v>137</v>
      </c>
      <c r="C143" s="37" t="s">
        <v>1256</v>
      </c>
      <c r="D143" s="8" t="s">
        <v>1251</v>
      </c>
      <c r="E143" s="9" t="s">
        <v>1249</v>
      </c>
      <c r="F143" s="9">
        <v>0</v>
      </c>
      <c r="G143" s="9">
        <v>3</v>
      </c>
      <c r="H143" s="9">
        <v>3</v>
      </c>
      <c r="I143" s="9">
        <v>2</v>
      </c>
      <c r="J143" s="9">
        <v>5</v>
      </c>
      <c r="K143" s="9">
        <v>0</v>
      </c>
      <c r="L143" s="9">
        <v>4</v>
      </c>
      <c r="M143" s="9">
        <v>0</v>
      </c>
      <c r="N143" s="9">
        <v>4</v>
      </c>
      <c r="O143" s="9">
        <v>5</v>
      </c>
      <c r="P143" s="10">
        <f>SUM(F143:O143)</f>
        <v>26</v>
      </c>
      <c r="Q143" s="37"/>
      <c r="R143" s="8">
        <f t="shared" si="2"/>
        <v>26</v>
      </c>
      <c r="S143" s="9"/>
      <c r="T143" s="37"/>
      <c r="U143" s="9" t="s">
        <v>1252</v>
      </c>
    </row>
    <row r="144" spans="1:21" ht="30">
      <c r="A144" s="8" t="s">
        <v>28</v>
      </c>
      <c r="B144" s="8">
        <v>138</v>
      </c>
      <c r="C144" s="9" t="s">
        <v>1557</v>
      </c>
      <c r="D144" s="9" t="s">
        <v>1488</v>
      </c>
      <c r="E144" s="9" t="s">
        <v>248</v>
      </c>
      <c r="F144" s="9">
        <v>0</v>
      </c>
      <c r="G144" s="9">
        <v>2.5</v>
      </c>
      <c r="H144" s="9">
        <v>3</v>
      </c>
      <c r="I144" s="9">
        <v>0</v>
      </c>
      <c r="J144" s="9">
        <v>4</v>
      </c>
      <c r="K144" s="9">
        <v>4</v>
      </c>
      <c r="L144" s="9">
        <v>5</v>
      </c>
      <c r="M144" s="9">
        <v>0</v>
      </c>
      <c r="N144" s="9">
        <v>2</v>
      </c>
      <c r="O144" s="9">
        <v>5.5</v>
      </c>
      <c r="P144" s="9">
        <v>26</v>
      </c>
      <c r="Q144" s="9"/>
      <c r="R144" s="8">
        <f t="shared" si="2"/>
        <v>26</v>
      </c>
      <c r="S144" s="9"/>
      <c r="T144" s="9"/>
      <c r="U144" s="9" t="s">
        <v>1549</v>
      </c>
    </row>
    <row r="145" spans="1:21" ht="30">
      <c r="A145" s="8" t="s">
        <v>28</v>
      </c>
      <c r="B145" s="9">
        <v>139</v>
      </c>
      <c r="C145" s="9" t="s">
        <v>1780</v>
      </c>
      <c r="D145" s="8" t="s">
        <v>1682</v>
      </c>
      <c r="E145" s="9" t="s">
        <v>1175</v>
      </c>
      <c r="F145" s="9">
        <v>0</v>
      </c>
      <c r="G145" s="9">
        <v>1.5</v>
      </c>
      <c r="H145" s="9">
        <v>2</v>
      </c>
      <c r="I145" s="9">
        <v>1</v>
      </c>
      <c r="J145" s="9">
        <v>4</v>
      </c>
      <c r="K145" s="9">
        <v>4</v>
      </c>
      <c r="L145" s="9">
        <v>5</v>
      </c>
      <c r="M145" s="9">
        <v>0</v>
      </c>
      <c r="N145" s="9">
        <v>4</v>
      </c>
      <c r="O145" s="9">
        <v>4.5</v>
      </c>
      <c r="P145" s="9">
        <v>26</v>
      </c>
      <c r="Q145" s="9"/>
      <c r="R145" s="8">
        <f t="shared" si="2"/>
        <v>26</v>
      </c>
      <c r="S145" s="9"/>
      <c r="T145" s="9"/>
      <c r="U145" s="9" t="s">
        <v>1748</v>
      </c>
    </row>
    <row r="146" spans="1:21" ht="30">
      <c r="A146" s="8" t="s">
        <v>28</v>
      </c>
      <c r="B146" s="8">
        <v>140</v>
      </c>
      <c r="C146" s="11" t="s">
        <v>2006</v>
      </c>
      <c r="D146" s="8" t="s">
        <v>1985</v>
      </c>
      <c r="E146" s="9" t="s">
        <v>1996</v>
      </c>
      <c r="F146" s="9">
        <v>1</v>
      </c>
      <c r="G146" s="9">
        <v>3.5</v>
      </c>
      <c r="H146" s="9">
        <v>4</v>
      </c>
      <c r="I146" s="9">
        <v>0</v>
      </c>
      <c r="J146" s="9">
        <v>5</v>
      </c>
      <c r="K146" s="9">
        <v>1</v>
      </c>
      <c r="L146" s="9">
        <v>5</v>
      </c>
      <c r="M146" s="9">
        <v>0</v>
      </c>
      <c r="N146" s="9">
        <v>1</v>
      </c>
      <c r="O146" s="9">
        <v>5.5</v>
      </c>
      <c r="P146" s="10">
        <f>SUM(F146,G146,H146,J146,K146,L146,N146,O146)</f>
        <v>26</v>
      </c>
      <c r="Q146" s="9"/>
      <c r="R146" s="8">
        <f t="shared" si="2"/>
        <v>26</v>
      </c>
      <c r="S146" s="9"/>
      <c r="T146" s="9"/>
      <c r="U146" s="9" t="s">
        <v>1990</v>
      </c>
    </row>
    <row r="147" spans="1:21" ht="30">
      <c r="A147" s="8" t="s">
        <v>28</v>
      </c>
      <c r="B147" s="9">
        <v>141</v>
      </c>
      <c r="C147" s="5" t="s">
        <v>2045</v>
      </c>
      <c r="D147" s="27" t="s">
        <v>2038</v>
      </c>
      <c r="E147" s="5">
        <v>6</v>
      </c>
      <c r="F147" s="5">
        <v>1.5</v>
      </c>
      <c r="G147" s="5">
        <v>3.5</v>
      </c>
      <c r="H147" s="5">
        <v>2.5</v>
      </c>
      <c r="I147" s="5">
        <v>2</v>
      </c>
      <c r="J147" s="5">
        <v>1</v>
      </c>
      <c r="K147" s="5">
        <v>5</v>
      </c>
      <c r="L147" s="5">
        <v>2</v>
      </c>
      <c r="M147" s="5">
        <v>0</v>
      </c>
      <c r="N147" s="5">
        <v>4</v>
      </c>
      <c r="O147" s="5">
        <v>4.5</v>
      </c>
      <c r="P147" s="5">
        <v>26</v>
      </c>
      <c r="Q147" s="5"/>
      <c r="R147" s="8">
        <f t="shared" si="2"/>
        <v>26</v>
      </c>
      <c r="S147" s="9"/>
      <c r="T147" s="5"/>
      <c r="U147" s="27" t="s">
        <v>2039</v>
      </c>
    </row>
    <row r="148" spans="1:21" ht="30">
      <c r="A148" s="8" t="s">
        <v>28</v>
      </c>
      <c r="B148" s="8">
        <v>142</v>
      </c>
      <c r="C148" s="9" t="s">
        <v>2081</v>
      </c>
      <c r="D148" s="8" t="s">
        <v>2076</v>
      </c>
      <c r="E148" s="9" t="s">
        <v>246</v>
      </c>
      <c r="F148" s="9">
        <v>0</v>
      </c>
      <c r="G148" s="9">
        <v>2.5</v>
      </c>
      <c r="H148" s="9">
        <v>1.5</v>
      </c>
      <c r="I148" s="9">
        <v>0</v>
      </c>
      <c r="J148" s="9">
        <v>4.5</v>
      </c>
      <c r="K148" s="9">
        <v>4</v>
      </c>
      <c r="L148" s="9">
        <v>5</v>
      </c>
      <c r="M148" s="9">
        <v>2</v>
      </c>
      <c r="N148" s="9">
        <v>1</v>
      </c>
      <c r="O148" s="9">
        <v>5.5</v>
      </c>
      <c r="P148" s="10">
        <v>26</v>
      </c>
      <c r="Q148" s="10"/>
      <c r="R148" s="8">
        <f t="shared" si="2"/>
        <v>26</v>
      </c>
      <c r="S148" s="9"/>
      <c r="T148" s="8"/>
      <c r="U148" s="9" t="s">
        <v>2082</v>
      </c>
    </row>
    <row r="149" spans="1:21" ht="30">
      <c r="A149" s="8" t="s">
        <v>28</v>
      </c>
      <c r="B149" s="9">
        <v>143</v>
      </c>
      <c r="C149" s="27" t="s">
        <v>311</v>
      </c>
      <c r="D149" s="8" t="s">
        <v>277</v>
      </c>
      <c r="E149" s="9" t="s">
        <v>246</v>
      </c>
      <c r="F149" s="9">
        <v>0.5</v>
      </c>
      <c r="G149" s="9">
        <v>2.5</v>
      </c>
      <c r="H149" s="9">
        <v>4</v>
      </c>
      <c r="I149" s="9">
        <v>0</v>
      </c>
      <c r="J149" s="9">
        <v>4</v>
      </c>
      <c r="K149" s="9">
        <v>5</v>
      </c>
      <c r="L149" s="9">
        <v>2</v>
      </c>
      <c r="M149" s="9">
        <v>0</v>
      </c>
      <c r="N149" s="9">
        <v>2</v>
      </c>
      <c r="O149" s="9">
        <v>5.5</v>
      </c>
      <c r="P149" s="10">
        <f>SUM(F149:O149)</f>
        <v>25.5</v>
      </c>
      <c r="Q149" s="27"/>
      <c r="R149" s="8">
        <f t="shared" si="2"/>
        <v>25.5</v>
      </c>
      <c r="S149" s="9"/>
      <c r="T149" s="27"/>
      <c r="U149" s="9" t="s">
        <v>312</v>
      </c>
    </row>
    <row r="150" spans="1:21" ht="30">
      <c r="A150" s="8" t="s">
        <v>28</v>
      </c>
      <c r="B150" s="8">
        <v>144</v>
      </c>
      <c r="C150" s="27" t="s">
        <v>323</v>
      </c>
      <c r="D150" s="8" t="s">
        <v>277</v>
      </c>
      <c r="E150" s="9" t="s">
        <v>324</v>
      </c>
      <c r="F150" s="9">
        <v>0</v>
      </c>
      <c r="G150" s="9">
        <v>3</v>
      </c>
      <c r="H150" s="9">
        <v>3</v>
      </c>
      <c r="I150" s="9">
        <v>0</v>
      </c>
      <c r="J150" s="9">
        <v>4</v>
      </c>
      <c r="K150" s="9">
        <v>5</v>
      </c>
      <c r="L150" s="9">
        <v>2</v>
      </c>
      <c r="M150" s="9">
        <v>0</v>
      </c>
      <c r="N150" s="9">
        <v>4</v>
      </c>
      <c r="O150" s="9">
        <v>4.5</v>
      </c>
      <c r="P150" s="10">
        <v>25.5</v>
      </c>
      <c r="Q150" s="27"/>
      <c r="R150" s="8">
        <f t="shared" si="2"/>
        <v>25.5</v>
      </c>
      <c r="S150" s="9"/>
      <c r="T150" s="27"/>
      <c r="U150" s="9" t="s">
        <v>283</v>
      </c>
    </row>
    <row r="151" spans="1:21" ht="30">
      <c r="A151" s="8" t="s">
        <v>28</v>
      </c>
      <c r="B151" s="9">
        <v>145</v>
      </c>
      <c r="C151" s="11" t="s">
        <v>431</v>
      </c>
      <c r="D151" s="8" t="s">
        <v>429</v>
      </c>
      <c r="E151" s="9">
        <v>6</v>
      </c>
      <c r="F151" s="9">
        <v>1</v>
      </c>
      <c r="G151" s="9">
        <v>2.5</v>
      </c>
      <c r="H151" s="9">
        <v>2.5</v>
      </c>
      <c r="I151" s="9">
        <v>2</v>
      </c>
      <c r="J151" s="9">
        <v>2.5</v>
      </c>
      <c r="K151" s="9">
        <v>4</v>
      </c>
      <c r="L151" s="9">
        <v>5</v>
      </c>
      <c r="M151" s="9">
        <v>0</v>
      </c>
      <c r="N151" s="9">
        <v>1</v>
      </c>
      <c r="O151" s="9">
        <v>5</v>
      </c>
      <c r="P151" s="10">
        <v>25.5</v>
      </c>
      <c r="Q151" s="9"/>
      <c r="R151" s="8">
        <f t="shared" si="2"/>
        <v>25.5</v>
      </c>
      <c r="S151" s="9"/>
      <c r="T151" s="9"/>
      <c r="U151" s="9" t="s">
        <v>430</v>
      </c>
    </row>
    <row r="152" spans="1:21" ht="30">
      <c r="A152" s="8" t="s">
        <v>28</v>
      </c>
      <c r="B152" s="8">
        <v>146</v>
      </c>
      <c r="C152" s="40" t="s">
        <v>844</v>
      </c>
      <c r="D152" s="39" t="s">
        <v>797</v>
      </c>
      <c r="E152" s="6" t="s">
        <v>246</v>
      </c>
      <c r="F152" s="3">
        <v>1</v>
      </c>
      <c r="G152" s="3">
        <v>2</v>
      </c>
      <c r="H152" s="3">
        <v>2.5</v>
      </c>
      <c r="I152" s="3">
        <v>1</v>
      </c>
      <c r="J152" s="3">
        <v>4</v>
      </c>
      <c r="K152" s="3">
        <v>2</v>
      </c>
      <c r="L152" s="3">
        <v>4</v>
      </c>
      <c r="M152" s="3">
        <v>1</v>
      </c>
      <c r="N152" s="3">
        <v>4</v>
      </c>
      <c r="O152" s="3">
        <v>4</v>
      </c>
      <c r="P152" s="3">
        <v>25.5</v>
      </c>
      <c r="Q152" s="3"/>
      <c r="R152" s="8">
        <f t="shared" si="2"/>
        <v>25.5</v>
      </c>
      <c r="S152" s="9"/>
      <c r="T152" s="3"/>
      <c r="U152" s="44" t="s">
        <v>830</v>
      </c>
    </row>
    <row r="153" spans="1:21" ht="30">
      <c r="A153" s="8" t="s">
        <v>28</v>
      </c>
      <c r="B153" s="9">
        <v>147</v>
      </c>
      <c r="C153" s="9" t="s">
        <v>1559</v>
      </c>
      <c r="D153" s="9" t="s">
        <v>1488</v>
      </c>
      <c r="E153" s="9" t="s">
        <v>248</v>
      </c>
      <c r="F153" s="9">
        <v>1.5</v>
      </c>
      <c r="G153" s="9">
        <v>1.5</v>
      </c>
      <c r="H153" s="9">
        <v>2.5</v>
      </c>
      <c r="I153" s="9">
        <v>2</v>
      </c>
      <c r="J153" s="9">
        <v>4</v>
      </c>
      <c r="K153" s="9">
        <v>1</v>
      </c>
      <c r="L153" s="9">
        <v>5</v>
      </c>
      <c r="M153" s="9">
        <v>2</v>
      </c>
      <c r="N153" s="9">
        <v>0</v>
      </c>
      <c r="O153" s="9">
        <v>6</v>
      </c>
      <c r="P153" s="9">
        <v>25.5</v>
      </c>
      <c r="Q153" s="9"/>
      <c r="R153" s="8">
        <f t="shared" si="2"/>
        <v>25.5</v>
      </c>
      <c r="S153" s="9"/>
      <c r="T153" s="9"/>
      <c r="U153" s="9" t="s">
        <v>1549</v>
      </c>
    </row>
    <row r="154" spans="1:21" ht="30">
      <c r="A154" s="8" t="s">
        <v>28</v>
      </c>
      <c r="B154" s="8">
        <v>148</v>
      </c>
      <c r="C154" s="9" t="s">
        <v>1734</v>
      </c>
      <c r="D154" s="8" t="s">
        <v>1682</v>
      </c>
      <c r="E154" s="9" t="s">
        <v>246</v>
      </c>
      <c r="F154" s="9">
        <v>0</v>
      </c>
      <c r="G154" s="9">
        <v>3.5</v>
      </c>
      <c r="H154" s="9">
        <v>4</v>
      </c>
      <c r="I154" s="9">
        <v>1</v>
      </c>
      <c r="J154" s="9">
        <v>4</v>
      </c>
      <c r="K154" s="9">
        <v>0</v>
      </c>
      <c r="L154" s="9">
        <v>5</v>
      </c>
      <c r="M154" s="9">
        <v>0</v>
      </c>
      <c r="N154" s="9">
        <v>3</v>
      </c>
      <c r="O154" s="9">
        <v>5</v>
      </c>
      <c r="P154" s="9">
        <v>25.5</v>
      </c>
      <c r="Q154" s="9"/>
      <c r="R154" s="8">
        <f t="shared" si="2"/>
        <v>25.5</v>
      </c>
      <c r="S154" s="9"/>
      <c r="T154" s="9"/>
      <c r="U154" s="9" t="s">
        <v>1735</v>
      </c>
    </row>
    <row r="155" spans="1:21" ht="30">
      <c r="A155" s="22" t="s">
        <v>28</v>
      </c>
      <c r="B155" s="9">
        <v>149</v>
      </c>
      <c r="C155" s="103" t="s">
        <v>2179</v>
      </c>
      <c r="D155" s="22" t="s">
        <v>2172</v>
      </c>
      <c r="E155" s="11" t="s">
        <v>182</v>
      </c>
      <c r="F155" s="11">
        <v>1</v>
      </c>
      <c r="G155" s="11">
        <v>3</v>
      </c>
      <c r="H155" s="11">
        <v>3.5</v>
      </c>
      <c r="I155" s="11">
        <v>0</v>
      </c>
      <c r="J155" s="11">
        <v>5</v>
      </c>
      <c r="K155" s="11">
        <v>0</v>
      </c>
      <c r="L155" s="11">
        <v>5</v>
      </c>
      <c r="M155" s="11">
        <v>0</v>
      </c>
      <c r="N155" s="11">
        <v>4</v>
      </c>
      <c r="O155" s="11">
        <v>3.5</v>
      </c>
      <c r="P155" s="22">
        <v>25</v>
      </c>
      <c r="Q155" s="104"/>
      <c r="R155" s="8">
        <f t="shared" si="2"/>
        <v>25</v>
      </c>
      <c r="S155" s="104"/>
      <c r="T155" s="104"/>
      <c r="U155" s="11" t="s">
        <v>2173</v>
      </c>
    </row>
    <row r="156" spans="1:21" ht="30">
      <c r="A156" s="8" t="s">
        <v>28</v>
      </c>
      <c r="B156" s="8">
        <v>150</v>
      </c>
      <c r="C156" s="9" t="s">
        <v>528</v>
      </c>
      <c r="D156" s="8" t="s">
        <v>529</v>
      </c>
      <c r="E156" s="9" t="s">
        <v>246</v>
      </c>
      <c r="F156" s="9">
        <v>1.5</v>
      </c>
      <c r="G156" s="9">
        <v>2.5</v>
      </c>
      <c r="H156" s="9">
        <v>4</v>
      </c>
      <c r="I156" s="9">
        <v>2</v>
      </c>
      <c r="J156" s="9">
        <v>4</v>
      </c>
      <c r="K156" s="9">
        <v>0</v>
      </c>
      <c r="L156" s="9">
        <v>5</v>
      </c>
      <c r="M156" s="9">
        <v>0</v>
      </c>
      <c r="N156" s="9">
        <v>6</v>
      </c>
      <c r="O156" s="9">
        <v>0</v>
      </c>
      <c r="P156" s="10">
        <v>25</v>
      </c>
      <c r="Q156" s="10"/>
      <c r="R156" s="8">
        <f t="shared" si="2"/>
        <v>25</v>
      </c>
      <c r="S156" s="11"/>
      <c r="T156" s="8"/>
      <c r="U156" s="9" t="s">
        <v>530</v>
      </c>
    </row>
    <row r="157" spans="1:21" ht="30">
      <c r="A157" s="8" t="s">
        <v>28</v>
      </c>
      <c r="B157" s="9">
        <v>151</v>
      </c>
      <c r="C157" s="9" t="s">
        <v>538</v>
      </c>
      <c r="D157" s="3" t="s">
        <v>529</v>
      </c>
      <c r="E157" s="3" t="s">
        <v>182</v>
      </c>
      <c r="F157" s="3">
        <v>0.5</v>
      </c>
      <c r="G157" s="3">
        <v>2.5</v>
      </c>
      <c r="H157" s="3">
        <v>3.5</v>
      </c>
      <c r="I157" s="3">
        <v>0</v>
      </c>
      <c r="J157" s="3">
        <v>3</v>
      </c>
      <c r="K157" s="3">
        <v>5</v>
      </c>
      <c r="L157" s="3">
        <v>0</v>
      </c>
      <c r="M157" s="3">
        <v>2</v>
      </c>
      <c r="N157" s="3">
        <v>4</v>
      </c>
      <c r="O157" s="3">
        <v>4.5</v>
      </c>
      <c r="P157" s="3">
        <v>25</v>
      </c>
      <c r="Q157" s="3"/>
      <c r="R157" s="8">
        <f t="shared" si="2"/>
        <v>25</v>
      </c>
      <c r="S157" s="3"/>
      <c r="T157" s="3"/>
      <c r="U157" s="9" t="s">
        <v>534</v>
      </c>
    </row>
    <row r="158" spans="1:21" ht="30">
      <c r="A158" s="8" t="s">
        <v>28</v>
      </c>
      <c r="B158" s="8">
        <v>152</v>
      </c>
      <c r="C158" s="9" t="s">
        <v>1330</v>
      </c>
      <c r="D158" s="8" t="s">
        <v>1304</v>
      </c>
      <c r="E158" s="9" t="s">
        <v>182</v>
      </c>
      <c r="F158" s="9">
        <v>1.5</v>
      </c>
      <c r="G158" s="9">
        <v>3.5</v>
      </c>
      <c r="H158" s="9">
        <v>3</v>
      </c>
      <c r="I158" s="9">
        <v>0</v>
      </c>
      <c r="J158" s="9">
        <v>2.5</v>
      </c>
      <c r="K158" s="9">
        <v>0</v>
      </c>
      <c r="L158" s="9">
        <v>5</v>
      </c>
      <c r="M158" s="9">
        <v>0</v>
      </c>
      <c r="N158" s="9">
        <v>4</v>
      </c>
      <c r="O158" s="9">
        <v>5.5</v>
      </c>
      <c r="P158" s="10">
        <v>25</v>
      </c>
      <c r="Q158" s="9"/>
      <c r="R158" s="8">
        <f t="shared" si="2"/>
        <v>25</v>
      </c>
      <c r="S158" s="9"/>
      <c r="T158" s="9"/>
      <c r="U158" s="9" t="s">
        <v>1326</v>
      </c>
    </row>
    <row r="159" spans="1:21" ht="30">
      <c r="A159" s="8" t="s">
        <v>28</v>
      </c>
      <c r="B159" s="9">
        <v>153</v>
      </c>
      <c r="C159" s="9" t="s">
        <v>1537</v>
      </c>
      <c r="D159" s="8" t="s">
        <v>1529</v>
      </c>
      <c r="E159" s="9" t="s">
        <v>182</v>
      </c>
      <c r="F159" s="9">
        <v>1</v>
      </c>
      <c r="G159" s="9">
        <v>3</v>
      </c>
      <c r="H159" s="9">
        <v>2</v>
      </c>
      <c r="I159" s="9">
        <v>1</v>
      </c>
      <c r="J159" s="9">
        <v>3</v>
      </c>
      <c r="K159" s="9">
        <v>3</v>
      </c>
      <c r="L159" s="9">
        <v>3</v>
      </c>
      <c r="M159" s="9">
        <v>1</v>
      </c>
      <c r="N159" s="9">
        <v>2</v>
      </c>
      <c r="O159" s="9">
        <v>6</v>
      </c>
      <c r="P159" s="9">
        <f>SUM(F159:O159)</f>
        <v>25</v>
      </c>
      <c r="Q159" s="9"/>
      <c r="R159" s="8">
        <f t="shared" si="2"/>
        <v>25</v>
      </c>
      <c r="S159" s="9"/>
      <c r="T159" s="9"/>
      <c r="U159" s="9" t="s">
        <v>1530</v>
      </c>
    </row>
    <row r="160" spans="1:21" ht="30">
      <c r="A160" s="8" t="s">
        <v>28</v>
      </c>
      <c r="B160" s="8">
        <v>154</v>
      </c>
      <c r="C160" s="9" t="s">
        <v>1538</v>
      </c>
      <c r="D160" s="8" t="s">
        <v>1529</v>
      </c>
      <c r="E160" s="9" t="s">
        <v>182</v>
      </c>
      <c r="F160" s="9">
        <v>1</v>
      </c>
      <c r="G160" s="9">
        <v>2</v>
      </c>
      <c r="H160" s="9">
        <v>2</v>
      </c>
      <c r="I160" s="9">
        <v>2</v>
      </c>
      <c r="J160" s="9">
        <v>4</v>
      </c>
      <c r="K160" s="9">
        <v>4</v>
      </c>
      <c r="L160" s="9">
        <v>3</v>
      </c>
      <c r="M160" s="9">
        <v>5</v>
      </c>
      <c r="N160" s="9">
        <v>2</v>
      </c>
      <c r="O160" s="9">
        <v>0</v>
      </c>
      <c r="P160" s="9">
        <v>25</v>
      </c>
      <c r="Q160" s="9"/>
      <c r="R160" s="8">
        <f t="shared" si="2"/>
        <v>25</v>
      </c>
      <c r="S160" s="9"/>
      <c r="T160" s="9"/>
      <c r="U160" s="9" t="s">
        <v>1530</v>
      </c>
    </row>
    <row r="161" spans="1:21" ht="30">
      <c r="A161" s="8" t="s">
        <v>28</v>
      </c>
      <c r="B161" s="9">
        <v>155</v>
      </c>
      <c r="C161" s="9" t="s">
        <v>1561</v>
      </c>
      <c r="D161" s="9" t="s">
        <v>1488</v>
      </c>
      <c r="E161" s="9" t="s">
        <v>248</v>
      </c>
      <c r="F161" s="9">
        <v>0</v>
      </c>
      <c r="G161" s="9">
        <v>0</v>
      </c>
      <c r="H161" s="9">
        <v>4</v>
      </c>
      <c r="I161" s="9">
        <v>2</v>
      </c>
      <c r="J161" s="9">
        <v>4</v>
      </c>
      <c r="K161" s="9">
        <v>0</v>
      </c>
      <c r="L161" s="9">
        <v>5</v>
      </c>
      <c r="M161" s="9">
        <v>0</v>
      </c>
      <c r="N161" s="9">
        <v>4</v>
      </c>
      <c r="O161" s="9">
        <v>6</v>
      </c>
      <c r="P161" s="9">
        <v>25</v>
      </c>
      <c r="Q161" s="9"/>
      <c r="R161" s="8">
        <f t="shared" si="2"/>
        <v>25</v>
      </c>
      <c r="S161" s="9"/>
      <c r="T161" s="9"/>
      <c r="U161" s="9" t="s">
        <v>1549</v>
      </c>
    </row>
    <row r="162" spans="1:21" ht="30">
      <c r="A162" s="8" t="s">
        <v>28</v>
      </c>
      <c r="B162" s="8">
        <v>156</v>
      </c>
      <c r="C162" s="3" t="s">
        <v>536</v>
      </c>
      <c r="D162" s="3" t="s">
        <v>529</v>
      </c>
      <c r="E162" s="3" t="s">
        <v>182</v>
      </c>
      <c r="F162" s="9">
        <v>1.5</v>
      </c>
      <c r="G162" s="3">
        <v>0</v>
      </c>
      <c r="H162" s="3">
        <v>3.5</v>
      </c>
      <c r="I162" s="3">
        <v>2</v>
      </c>
      <c r="J162" s="3">
        <v>3</v>
      </c>
      <c r="K162" s="3">
        <v>1</v>
      </c>
      <c r="L162" s="3">
        <v>0</v>
      </c>
      <c r="M162" s="3">
        <v>4</v>
      </c>
      <c r="N162" s="3">
        <v>4</v>
      </c>
      <c r="O162" s="3">
        <v>5.5</v>
      </c>
      <c r="P162" s="3">
        <v>24.5</v>
      </c>
      <c r="Q162" s="3"/>
      <c r="R162" s="8">
        <f t="shared" si="2"/>
        <v>24.5</v>
      </c>
      <c r="S162" s="3"/>
      <c r="T162" s="3"/>
      <c r="U162" s="9" t="s">
        <v>534</v>
      </c>
    </row>
    <row r="163" spans="1:21" ht="30">
      <c r="A163" s="8" t="s">
        <v>28</v>
      </c>
      <c r="B163" s="9">
        <v>157</v>
      </c>
      <c r="C163" s="11" t="s">
        <v>618</v>
      </c>
      <c r="D163" s="8" t="s">
        <v>613</v>
      </c>
      <c r="E163" s="9" t="s">
        <v>182</v>
      </c>
      <c r="F163" s="9">
        <v>0</v>
      </c>
      <c r="G163" s="9">
        <v>2</v>
      </c>
      <c r="H163" s="9">
        <v>3.5</v>
      </c>
      <c r="I163" s="9">
        <v>0</v>
      </c>
      <c r="J163" s="9">
        <v>4</v>
      </c>
      <c r="K163" s="9">
        <v>0</v>
      </c>
      <c r="L163" s="9">
        <v>5</v>
      </c>
      <c r="M163" s="9">
        <v>2</v>
      </c>
      <c r="N163" s="9">
        <v>2</v>
      </c>
      <c r="O163" s="9">
        <v>6</v>
      </c>
      <c r="P163" s="10">
        <f>SUM(F163:O163)</f>
        <v>24.5</v>
      </c>
      <c r="Q163" s="10"/>
      <c r="R163" s="8">
        <f t="shared" si="2"/>
        <v>24.5</v>
      </c>
      <c r="S163" s="11"/>
      <c r="T163" s="8"/>
      <c r="U163" s="9" t="s">
        <v>614</v>
      </c>
    </row>
    <row r="164" spans="1:21" ht="30">
      <c r="A164" s="8" t="s">
        <v>28</v>
      </c>
      <c r="B164" s="8">
        <v>158</v>
      </c>
      <c r="C164" s="9" t="s">
        <v>1246</v>
      </c>
      <c r="D164" s="8" t="s">
        <v>1241</v>
      </c>
      <c r="E164" s="9" t="s">
        <v>621</v>
      </c>
      <c r="F164" s="9">
        <v>0</v>
      </c>
      <c r="G164" s="9">
        <v>2.5</v>
      </c>
      <c r="H164" s="9">
        <v>4</v>
      </c>
      <c r="I164" s="9">
        <v>2</v>
      </c>
      <c r="J164" s="9">
        <v>4</v>
      </c>
      <c r="K164" s="9">
        <v>0</v>
      </c>
      <c r="L164" s="9">
        <v>0</v>
      </c>
      <c r="M164" s="9">
        <v>0</v>
      </c>
      <c r="N164" s="9">
        <v>6</v>
      </c>
      <c r="O164" s="9">
        <v>6</v>
      </c>
      <c r="P164" s="10">
        <f>SUM(F164:O164)</f>
        <v>24.5</v>
      </c>
      <c r="Q164" s="10"/>
      <c r="R164" s="8">
        <f t="shared" si="2"/>
        <v>24.5</v>
      </c>
      <c r="S164" s="11"/>
      <c r="T164" s="11"/>
      <c r="U164" s="9" t="s">
        <v>1242</v>
      </c>
    </row>
    <row r="165" spans="1:21" ht="30">
      <c r="A165" s="8" t="s">
        <v>28</v>
      </c>
      <c r="B165" s="9">
        <v>159</v>
      </c>
      <c r="C165" s="9" t="s">
        <v>1328</v>
      </c>
      <c r="D165" s="8" t="s">
        <v>1304</v>
      </c>
      <c r="E165" s="9" t="s">
        <v>182</v>
      </c>
      <c r="F165" s="9">
        <v>0</v>
      </c>
      <c r="G165" s="9">
        <v>3</v>
      </c>
      <c r="H165" s="9">
        <v>3.5</v>
      </c>
      <c r="I165" s="9">
        <v>1</v>
      </c>
      <c r="J165" s="9">
        <v>2.5</v>
      </c>
      <c r="K165" s="9">
        <v>0</v>
      </c>
      <c r="L165" s="9">
        <v>7</v>
      </c>
      <c r="M165" s="9">
        <v>0</v>
      </c>
      <c r="N165" s="9">
        <v>2</v>
      </c>
      <c r="O165" s="9">
        <v>5.5</v>
      </c>
      <c r="P165" s="10">
        <v>24.5</v>
      </c>
      <c r="Q165" s="9"/>
      <c r="R165" s="8">
        <f t="shared" si="2"/>
        <v>24.5</v>
      </c>
      <c r="S165" s="9"/>
      <c r="T165" s="9"/>
      <c r="U165" s="9" t="s">
        <v>1326</v>
      </c>
    </row>
    <row r="166" spans="1:21" ht="30">
      <c r="A166" s="8" t="s">
        <v>28</v>
      </c>
      <c r="B166" s="8">
        <v>160</v>
      </c>
      <c r="C166" s="9" t="s">
        <v>1360</v>
      </c>
      <c r="D166" s="8" t="s">
        <v>1304</v>
      </c>
      <c r="E166" s="9" t="s">
        <v>248</v>
      </c>
      <c r="F166" s="9">
        <v>0</v>
      </c>
      <c r="G166" s="9">
        <v>2.5</v>
      </c>
      <c r="H166" s="9">
        <v>2.5</v>
      </c>
      <c r="I166" s="9">
        <v>0</v>
      </c>
      <c r="J166" s="9">
        <v>3</v>
      </c>
      <c r="K166" s="9">
        <v>7</v>
      </c>
      <c r="L166" s="9">
        <v>2</v>
      </c>
      <c r="M166" s="9">
        <v>0</v>
      </c>
      <c r="N166" s="9">
        <v>3</v>
      </c>
      <c r="O166" s="9">
        <v>4.5</v>
      </c>
      <c r="P166" s="10">
        <v>24.5</v>
      </c>
      <c r="Q166" s="9"/>
      <c r="R166" s="8">
        <f t="shared" si="2"/>
        <v>24.5</v>
      </c>
      <c r="S166" s="9"/>
      <c r="T166" s="9"/>
      <c r="U166" s="9" t="s">
        <v>1356</v>
      </c>
    </row>
    <row r="167" spans="1:21" ht="30">
      <c r="A167" s="8" t="s">
        <v>28</v>
      </c>
      <c r="B167" s="9">
        <v>161</v>
      </c>
      <c r="C167" s="9" t="s">
        <v>1731</v>
      </c>
      <c r="D167" s="8" t="s">
        <v>1682</v>
      </c>
      <c r="E167" s="9" t="s">
        <v>182</v>
      </c>
      <c r="F167" s="9">
        <v>0</v>
      </c>
      <c r="G167" s="9">
        <v>0</v>
      </c>
      <c r="H167" s="9">
        <v>3.5</v>
      </c>
      <c r="I167" s="9">
        <v>0</v>
      </c>
      <c r="J167" s="9">
        <v>4</v>
      </c>
      <c r="K167" s="9">
        <v>7</v>
      </c>
      <c r="L167" s="9">
        <v>5</v>
      </c>
      <c r="M167" s="9">
        <v>0</v>
      </c>
      <c r="N167" s="9">
        <v>0</v>
      </c>
      <c r="O167" s="9">
        <v>5</v>
      </c>
      <c r="P167" s="9">
        <f>SUM(F167:O167)</f>
        <v>24.5</v>
      </c>
      <c r="Q167" s="9"/>
      <c r="R167" s="8">
        <f t="shared" si="2"/>
        <v>24.5</v>
      </c>
      <c r="S167" s="9"/>
      <c r="T167" s="9"/>
      <c r="U167" s="9" t="s">
        <v>1725</v>
      </c>
    </row>
    <row r="168" spans="1:21" ht="30">
      <c r="A168" s="8" t="s">
        <v>28</v>
      </c>
      <c r="B168" s="8">
        <v>162</v>
      </c>
      <c r="C168" s="11" t="s">
        <v>1930</v>
      </c>
      <c r="D168" s="11" t="s">
        <v>1901</v>
      </c>
      <c r="E168" s="9" t="s">
        <v>182</v>
      </c>
      <c r="F168" s="9">
        <v>0</v>
      </c>
      <c r="G168" s="9">
        <v>0</v>
      </c>
      <c r="H168" s="9">
        <v>3.5</v>
      </c>
      <c r="I168" s="9">
        <v>4</v>
      </c>
      <c r="J168" s="9">
        <v>4</v>
      </c>
      <c r="K168" s="9">
        <v>0</v>
      </c>
      <c r="L168" s="9">
        <v>3</v>
      </c>
      <c r="M168" s="9">
        <v>2</v>
      </c>
      <c r="N168" s="9">
        <v>5</v>
      </c>
      <c r="O168" s="9">
        <v>3</v>
      </c>
      <c r="P168" s="9">
        <f>SUM(F168:O168)</f>
        <v>24.5</v>
      </c>
      <c r="Q168" s="9"/>
      <c r="R168" s="8">
        <f t="shared" si="2"/>
        <v>24.5</v>
      </c>
      <c r="S168" s="9"/>
      <c r="T168" s="9"/>
      <c r="U168" s="9" t="s">
        <v>1914</v>
      </c>
    </row>
    <row r="169" spans="1:21" ht="30">
      <c r="A169" s="8" t="s">
        <v>28</v>
      </c>
      <c r="B169" s="9">
        <v>163</v>
      </c>
      <c r="C169" s="9" t="s">
        <v>428</v>
      </c>
      <c r="D169" s="8" t="s">
        <v>429</v>
      </c>
      <c r="E169" s="9">
        <v>6</v>
      </c>
      <c r="F169" s="9">
        <v>1</v>
      </c>
      <c r="G169" s="9">
        <v>2</v>
      </c>
      <c r="H169" s="9">
        <v>3</v>
      </c>
      <c r="I169" s="9">
        <v>2</v>
      </c>
      <c r="J169" s="9">
        <v>4</v>
      </c>
      <c r="K169" s="9">
        <v>4</v>
      </c>
      <c r="L169" s="9">
        <v>3</v>
      </c>
      <c r="M169" s="9">
        <v>0</v>
      </c>
      <c r="N169" s="9">
        <v>0</v>
      </c>
      <c r="O169" s="9">
        <v>5</v>
      </c>
      <c r="P169" s="10">
        <v>24</v>
      </c>
      <c r="Q169" s="10"/>
      <c r="R169" s="8">
        <f t="shared" si="2"/>
        <v>24</v>
      </c>
      <c r="S169" s="11"/>
      <c r="T169" s="8"/>
      <c r="U169" s="9" t="s">
        <v>430</v>
      </c>
    </row>
    <row r="170" spans="1:21" ht="30">
      <c r="A170" s="8" t="s">
        <v>28</v>
      </c>
      <c r="B170" s="8">
        <v>164</v>
      </c>
      <c r="C170" s="11" t="s">
        <v>624</v>
      </c>
      <c r="D170" s="8" t="s">
        <v>578</v>
      </c>
      <c r="E170" s="3" t="s">
        <v>621</v>
      </c>
      <c r="F170" s="3">
        <v>1.5</v>
      </c>
      <c r="G170" s="3">
        <v>2.2999999999999998</v>
      </c>
      <c r="H170" s="3">
        <v>2.7</v>
      </c>
      <c r="I170" s="3">
        <v>0.5</v>
      </c>
      <c r="J170" s="3">
        <v>4</v>
      </c>
      <c r="K170" s="3">
        <v>3</v>
      </c>
      <c r="L170" s="3">
        <v>2</v>
      </c>
      <c r="M170" s="3">
        <v>0</v>
      </c>
      <c r="N170" s="3">
        <v>2</v>
      </c>
      <c r="O170" s="3">
        <v>6</v>
      </c>
      <c r="P170" s="3">
        <v>24</v>
      </c>
      <c r="Q170" s="3"/>
      <c r="R170" s="8">
        <f t="shared" si="2"/>
        <v>24</v>
      </c>
      <c r="S170" s="3"/>
      <c r="T170" s="3"/>
      <c r="U170" s="3" t="s">
        <v>579</v>
      </c>
    </row>
    <row r="171" spans="1:21" ht="30">
      <c r="A171" s="8" t="s">
        <v>28</v>
      </c>
      <c r="B171" s="9">
        <v>165</v>
      </c>
      <c r="C171" s="39" t="s">
        <v>835</v>
      </c>
      <c r="D171" s="39" t="s">
        <v>797</v>
      </c>
      <c r="E171" s="39" t="s">
        <v>182</v>
      </c>
      <c r="F171" s="3">
        <v>4</v>
      </c>
      <c r="G171" s="3">
        <v>2</v>
      </c>
      <c r="H171" s="3">
        <v>3</v>
      </c>
      <c r="I171" s="3">
        <v>1</v>
      </c>
      <c r="J171" s="3">
        <v>2</v>
      </c>
      <c r="K171" s="3">
        <v>2</v>
      </c>
      <c r="L171" s="3">
        <v>2</v>
      </c>
      <c r="M171" s="3">
        <v>0</v>
      </c>
      <c r="N171" s="3">
        <v>4</v>
      </c>
      <c r="O171" s="3">
        <v>4</v>
      </c>
      <c r="P171" s="3">
        <v>24</v>
      </c>
      <c r="Q171" s="3"/>
      <c r="R171" s="8">
        <f t="shared" si="2"/>
        <v>24</v>
      </c>
      <c r="S171" s="3"/>
      <c r="T171" s="3"/>
      <c r="U171" s="44" t="s">
        <v>830</v>
      </c>
    </row>
    <row r="172" spans="1:21" ht="30">
      <c r="A172" s="8" t="s">
        <v>28</v>
      </c>
      <c r="B172" s="8">
        <v>166</v>
      </c>
      <c r="C172" s="40" t="s">
        <v>840</v>
      </c>
      <c r="D172" s="39" t="s">
        <v>797</v>
      </c>
      <c r="E172" s="6" t="s">
        <v>182</v>
      </c>
      <c r="F172" s="3">
        <v>4</v>
      </c>
      <c r="G172" s="3">
        <v>2</v>
      </c>
      <c r="H172" s="3">
        <v>3</v>
      </c>
      <c r="I172" s="3">
        <v>1</v>
      </c>
      <c r="J172" s="3">
        <v>2</v>
      </c>
      <c r="K172" s="3">
        <v>2</v>
      </c>
      <c r="L172" s="3">
        <v>2</v>
      </c>
      <c r="M172" s="3">
        <v>0</v>
      </c>
      <c r="N172" s="3">
        <v>4</v>
      </c>
      <c r="O172" s="3">
        <v>4</v>
      </c>
      <c r="P172" s="3">
        <v>24</v>
      </c>
      <c r="Q172" s="3"/>
      <c r="R172" s="8">
        <f t="shared" si="2"/>
        <v>24</v>
      </c>
      <c r="S172" s="3"/>
      <c r="T172" s="3"/>
      <c r="U172" s="44" t="s">
        <v>830</v>
      </c>
    </row>
    <row r="173" spans="1:21" ht="30">
      <c r="A173" s="8" t="s">
        <v>28</v>
      </c>
      <c r="B173" s="9">
        <v>167</v>
      </c>
      <c r="C173" s="40" t="s">
        <v>845</v>
      </c>
      <c r="D173" s="39" t="s">
        <v>797</v>
      </c>
      <c r="E173" s="6" t="s">
        <v>246</v>
      </c>
      <c r="F173" s="3">
        <v>4</v>
      </c>
      <c r="G173" s="3">
        <v>2</v>
      </c>
      <c r="H173" s="3">
        <v>3</v>
      </c>
      <c r="I173" s="3">
        <v>1</v>
      </c>
      <c r="J173" s="3">
        <v>2</v>
      </c>
      <c r="K173" s="3">
        <v>2</v>
      </c>
      <c r="L173" s="3">
        <v>2</v>
      </c>
      <c r="M173" s="3">
        <v>0</v>
      </c>
      <c r="N173" s="3">
        <v>4</v>
      </c>
      <c r="O173" s="3">
        <v>4</v>
      </c>
      <c r="P173" s="3">
        <v>24</v>
      </c>
      <c r="Q173" s="3"/>
      <c r="R173" s="8">
        <f t="shared" si="2"/>
        <v>24</v>
      </c>
      <c r="S173" s="3"/>
      <c r="T173" s="3"/>
      <c r="U173" s="44" t="s">
        <v>830</v>
      </c>
    </row>
    <row r="174" spans="1:21" ht="30">
      <c r="A174" s="8" t="s">
        <v>28</v>
      </c>
      <c r="B174" s="8">
        <v>168</v>
      </c>
      <c r="C174" s="9" t="s">
        <v>1562</v>
      </c>
      <c r="D174" s="9" t="s">
        <v>1488</v>
      </c>
      <c r="E174" s="9" t="s">
        <v>248</v>
      </c>
      <c r="F174" s="9">
        <v>0</v>
      </c>
      <c r="G174" s="9">
        <v>0</v>
      </c>
      <c r="H174" s="9">
        <v>3</v>
      </c>
      <c r="I174" s="9">
        <v>2</v>
      </c>
      <c r="J174" s="9">
        <v>3</v>
      </c>
      <c r="K174" s="9">
        <v>8</v>
      </c>
      <c r="L174" s="9">
        <v>0</v>
      </c>
      <c r="M174" s="9">
        <v>0</v>
      </c>
      <c r="N174" s="9">
        <v>2</v>
      </c>
      <c r="O174" s="9">
        <v>6</v>
      </c>
      <c r="P174" s="9">
        <v>24</v>
      </c>
      <c r="Q174" s="9"/>
      <c r="R174" s="8">
        <f t="shared" si="2"/>
        <v>24</v>
      </c>
      <c r="S174" s="9"/>
      <c r="T174" s="9"/>
      <c r="U174" s="9" t="s">
        <v>1563</v>
      </c>
    </row>
    <row r="175" spans="1:21" ht="30">
      <c r="A175" s="8" t="s">
        <v>28</v>
      </c>
      <c r="B175" s="9">
        <v>169</v>
      </c>
      <c r="C175" s="11" t="s">
        <v>1566</v>
      </c>
      <c r="D175" s="8" t="s">
        <v>1488</v>
      </c>
      <c r="E175" s="9" t="s">
        <v>246</v>
      </c>
      <c r="F175" s="9">
        <v>0</v>
      </c>
      <c r="G175" s="9">
        <v>2</v>
      </c>
      <c r="H175" s="9">
        <v>4</v>
      </c>
      <c r="I175" s="9">
        <v>2</v>
      </c>
      <c r="J175" s="9">
        <v>5</v>
      </c>
      <c r="K175" s="9">
        <v>0</v>
      </c>
      <c r="L175" s="9">
        <v>5</v>
      </c>
      <c r="M175" s="9">
        <v>0</v>
      </c>
      <c r="N175" s="9">
        <v>0</v>
      </c>
      <c r="O175" s="9">
        <v>6</v>
      </c>
      <c r="P175" s="10">
        <v>24</v>
      </c>
      <c r="Q175" s="9"/>
      <c r="R175" s="8">
        <f t="shared" si="2"/>
        <v>24</v>
      </c>
      <c r="S175" s="9"/>
      <c r="T175" s="9"/>
      <c r="U175" s="9" t="s">
        <v>1563</v>
      </c>
    </row>
    <row r="176" spans="1:21" ht="30">
      <c r="A176" s="8" t="s">
        <v>28</v>
      </c>
      <c r="B176" s="8">
        <v>170</v>
      </c>
      <c r="C176" s="9" t="s">
        <v>1730</v>
      </c>
      <c r="D176" s="8" t="s">
        <v>1682</v>
      </c>
      <c r="E176" s="9" t="s">
        <v>182</v>
      </c>
      <c r="F176" s="9">
        <v>1</v>
      </c>
      <c r="G176" s="9">
        <v>2.5</v>
      </c>
      <c r="H176" s="9">
        <v>2.5</v>
      </c>
      <c r="I176" s="9">
        <v>0</v>
      </c>
      <c r="J176" s="9">
        <v>4</v>
      </c>
      <c r="K176" s="9">
        <v>0</v>
      </c>
      <c r="L176" s="9">
        <v>4</v>
      </c>
      <c r="M176" s="9">
        <v>0</v>
      </c>
      <c r="N176" s="9">
        <v>6</v>
      </c>
      <c r="O176" s="9">
        <v>4</v>
      </c>
      <c r="P176" s="9">
        <f>SUM(F176:O176)</f>
        <v>24</v>
      </c>
      <c r="Q176" s="9"/>
      <c r="R176" s="8">
        <f t="shared" si="2"/>
        <v>24</v>
      </c>
      <c r="S176" s="9"/>
      <c r="T176" s="9"/>
      <c r="U176" s="9" t="s">
        <v>1725</v>
      </c>
    </row>
    <row r="177" spans="1:21" ht="30">
      <c r="A177" s="8" t="s">
        <v>28</v>
      </c>
      <c r="B177" s="9">
        <v>171</v>
      </c>
      <c r="C177" s="9" t="s">
        <v>1771</v>
      </c>
      <c r="D177" s="8" t="s">
        <v>1682</v>
      </c>
      <c r="E177" s="9" t="s">
        <v>1159</v>
      </c>
      <c r="F177" s="9">
        <v>1.5</v>
      </c>
      <c r="G177" s="9">
        <v>2.5</v>
      </c>
      <c r="H177" s="9">
        <v>4</v>
      </c>
      <c r="I177" s="9">
        <v>1</v>
      </c>
      <c r="J177" s="9">
        <v>4</v>
      </c>
      <c r="K177" s="9">
        <v>1</v>
      </c>
      <c r="L177" s="9">
        <v>5</v>
      </c>
      <c r="M177" s="9">
        <v>0</v>
      </c>
      <c r="N177" s="9">
        <v>1</v>
      </c>
      <c r="O177" s="9">
        <v>4</v>
      </c>
      <c r="P177" s="9">
        <v>24</v>
      </c>
      <c r="Q177" s="9"/>
      <c r="R177" s="8">
        <f t="shared" si="2"/>
        <v>24</v>
      </c>
      <c r="S177" s="9"/>
      <c r="T177" s="9"/>
      <c r="U177" s="9" t="s">
        <v>1748</v>
      </c>
    </row>
    <row r="178" spans="1:21" ht="30">
      <c r="A178" s="8" t="s">
        <v>28</v>
      </c>
      <c r="B178" s="8">
        <v>172</v>
      </c>
      <c r="C178" s="11" t="s">
        <v>2002</v>
      </c>
      <c r="D178" s="8" t="s">
        <v>1985</v>
      </c>
      <c r="E178" s="9" t="s">
        <v>1998</v>
      </c>
      <c r="F178" s="9">
        <v>1</v>
      </c>
      <c r="G178" s="9">
        <v>2.5</v>
      </c>
      <c r="H178" s="9">
        <v>3.5</v>
      </c>
      <c r="I178" s="9">
        <v>0</v>
      </c>
      <c r="J178" s="9">
        <v>3</v>
      </c>
      <c r="K178" s="9">
        <v>1</v>
      </c>
      <c r="L178" s="9">
        <v>5</v>
      </c>
      <c r="M178" s="9">
        <v>2</v>
      </c>
      <c r="N178" s="9">
        <v>1</v>
      </c>
      <c r="O178" s="9">
        <v>5</v>
      </c>
      <c r="P178" s="10">
        <f>SUM(F178,G178,H178,J178,K178,L178,M178,N178,O178)</f>
        <v>24</v>
      </c>
      <c r="Q178" s="9"/>
      <c r="R178" s="8">
        <f t="shared" si="2"/>
        <v>24</v>
      </c>
      <c r="S178" s="9"/>
      <c r="T178" s="9"/>
      <c r="U178" s="9" t="s">
        <v>1999</v>
      </c>
    </row>
    <row r="179" spans="1:21" ht="30">
      <c r="A179" s="8" t="s">
        <v>28</v>
      </c>
      <c r="B179" s="9">
        <v>173</v>
      </c>
      <c r="C179" s="11" t="s">
        <v>625</v>
      </c>
      <c r="D179" s="8" t="s">
        <v>578</v>
      </c>
      <c r="E179" s="3" t="s">
        <v>626</v>
      </c>
      <c r="F179" s="3">
        <v>0</v>
      </c>
      <c r="G179" s="3">
        <v>2.2999999999999998</v>
      </c>
      <c r="H179" s="3">
        <v>3.7</v>
      </c>
      <c r="I179" s="3">
        <v>1.7</v>
      </c>
      <c r="J179" s="3">
        <v>3</v>
      </c>
      <c r="K179" s="3">
        <v>6</v>
      </c>
      <c r="L179" s="3">
        <v>2</v>
      </c>
      <c r="M179" s="3">
        <v>0</v>
      </c>
      <c r="N179" s="3">
        <v>0</v>
      </c>
      <c r="O179" s="3">
        <v>5</v>
      </c>
      <c r="P179" s="3">
        <v>23.7</v>
      </c>
      <c r="Q179" s="3"/>
      <c r="R179" s="8">
        <f t="shared" si="2"/>
        <v>23.7</v>
      </c>
      <c r="S179" s="3"/>
      <c r="T179" s="3"/>
      <c r="U179" s="3" t="s">
        <v>579</v>
      </c>
    </row>
    <row r="180" spans="1:21" ht="30">
      <c r="A180" s="22" t="s">
        <v>28</v>
      </c>
      <c r="B180" s="8">
        <v>174</v>
      </c>
      <c r="C180" s="11" t="s">
        <v>2170</v>
      </c>
      <c r="D180" s="22" t="s">
        <v>2151</v>
      </c>
      <c r="E180" s="11">
        <v>6</v>
      </c>
      <c r="F180" s="11">
        <v>1.5</v>
      </c>
      <c r="G180" s="11">
        <v>3</v>
      </c>
      <c r="H180" s="11">
        <v>3</v>
      </c>
      <c r="I180" s="11">
        <v>0</v>
      </c>
      <c r="J180" s="11">
        <v>5</v>
      </c>
      <c r="K180" s="11">
        <v>0</v>
      </c>
      <c r="L180" s="11">
        <v>5</v>
      </c>
      <c r="M180" s="11">
        <v>0</v>
      </c>
      <c r="N180" s="11">
        <v>0</v>
      </c>
      <c r="O180" s="11">
        <v>6</v>
      </c>
      <c r="P180" s="22">
        <v>23.5</v>
      </c>
      <c r="Q180" s="11"/>
      <c r="R180" s="8">
        <f t="shared" si="2"/>
        <v>23.5</v>
      </c>
      <c r="S180" s="11"/>
      <c r="T180" s="11"/>
      <c r="U180" s="11" t="s">
        <v>2164</v>
      </c>
    </row>
    <row r="181" spans="1:21" ht="30">
      <c r="A181" s="22" t="s">
        <v>28</v>
      </c>
      <c r="B181" s="9">
        <v>175</v>
      </c>
      <c r="C181" s="103" t="s">
        <v>2178</v>
      </c>
      <c r="D181" s="22" t="s">
        <v>2172</v>
      </c>
      <c r="E181" s="11" t="s">
        <v>182</v>
      </c>
      <c r="F181" s="11">
        <v>1.5</v>
      </c>
      <c r="G181" s="11">
        <v>0</v>
      </c>
      <c r="H181" s="11">
        <v>4</v>
      </c>
      <c r="I181" s="11">
        <v>0</v>
      </c>
      <c r="J181" s="11">
        <v>5</v>
      </c>
      <c r="K181" s="11">
        <v>4</v>
      </c>
      <c r="L181" s="11">
        <v>0</v>
      </c>
      <c r="M181" s="11">
        <v>0</v>
      </c>
      <c r="N181" s="11">
        <v>4</v>
      </c>
      <c r="O181" s="11">
        <v>5</v>
      </c>
      <c r="P181" s="22">
        <v>23.5</v>
      </c>
      <c r="Q181" s="104"/>
      <c r="R181" s="8">
        <f t="shared" si="2"/>
        <v>23.5</v>
      </c>
      <c r="S181" s="104"/>
      <c r="T181" s="104"/>
      <c r="U181" s="11" t="s">
        <v>2173</v>
      </c>
    </row>
    <row r="182" spans="1:21" ht="30">
      <c r="A182" s="8" t="s">
        <v>28</v>
      </c>
      <c r="B182" s="8">
        <v>176</v>
      </c>
      <c r="C182" s="40" t="s">
        <v>181</v>
      </c>
      <c r="D182" s="39" t="s">
        <v>178</v>
      </c>
      <c r="E182" s="40" t="s">
        <v>182</v>
      </c>
      <c r="F182" s="9">
        <v>0</v>
      </c>
      <c r="G182" s="9">
        <v>3.5</v>
      </c>
      <c r="H182" s="9">
        <v>3.5</v>
      </c>
      <c r="I182" s="9">
        <v>0</v>
      </c>
      <c r="J182" s="9">
        <v>5</v>
      </c>
      <c r="K182" s="9">
        <v>5</v>
      </c>
      <c r="L182" s="9">
        <v>0</v>
      </c>
      <c r="M182" s="9">
        <v>0</v>
      </c>
      <c r="N182" s="9">
        <v>1</v>
      </c>
      <c r="O182" s="9">
        <v>5.5</v>
      </c>
      <c r="P182" s="10">
        <f>SUM(F182:O182)</f>
        <v>23.5</v>
      </c>
      <c r="Q182" s="10"/>
      <c r="R182" s="8">
        <f t="shared" si="2"/>
        <v>23.5</v>
      </c>
      <c r="S182" s="38"/>
      <c r="T182" s="39"/>
      <c r="U182" s="40" t="s">
        <v>183</v>
      </c>
    </row>
    <row r="183" spans="1:21" ht="30">
      <c r="A183" s="8" t="s">
        <v>28</v>
      </c>
      <c r="B183" s="9">
        <v>177</v>
      </c>
      <c r="C183" s="37" t="s">
        <v>1255</v>
      </c>
      <c r="D183" s="8" t="s">
        <v>1251</v>
      </c>
      <c r="E183" s="9" t="s">
        <v>1249</v>
      </c>
      <c r="F183" s="9">
        <v>0</v>
      </c>
      <c r="G183" s="9">
        <v>2.5</v>
      </c>
      <c r="H183" s="9">
        <v>4</v>
      </c>
      <c r="I183" s="9">
        <v>5</v>
      </c>
      <c r="J183" s="9">
        <v>1</v>
      </c>
      <c r="K183" s="9">
        <v>1</v>
      </c>
      <c r="L183" s="9">
        <v>1</v>
      </c>
      <c r="M183" s="9">
        <v>0</v>
      </c>
      <c r="N183" s="9">
        <v>4</v>
      </c>
      <c r="O183" s="9">
        <v>5</v>
      </c>
      <c r="P183" s="10">
        <f>SUM(F183:O183)</f>
        <v>23.5</v>
      </c>
      <c r="Q183" s="37"/>
      <c r="R183" s="8">
        <f t="shared" si="2"/>
        <v>23.5</v>
      </c>
      <c r="S183" s="37"/>
      <c r="T183" s="37"/>
      <c r="U183" s="9" t="s">
        <v>1252</v>
      </c>
    </row>
    <row r="184" spans="1:21" ht="30">
      <c r="A184" s="8" t="s">
        <v>28</v>
      </c>
      <c r="B184" s="8">
        <v>178</v>
      </c>
      <c r="C184" s="11" t="s">
        <v>1565</v>
      </c>
      <c r="D184" s="8" t="s">
        <v>1488</v>
      </c>
      <c r="E184" s="9" t="s">
        <v>246</v>
      </c>
      <c r="F184" s="9">
        <v>0</v>
      </c>
      <c r="G184" s="9">
        <v>2</v>
      </c>
      <c r="H184" s="9">
        <v>3.5</v>
      </c>
      <c r="I184" s="9">
        <v>2</v>
      </c>
      <c r="J184" s="9">
        <v>5</v>
      </c>
      <c r="K184" s="9">
        <v>0</v>
      </c>
      <c r="L184" s="9">
        <v>5</v>
      </c>
      <c r="M184" s="9">
        <v>0</v>
      </c>
      <c r="N184" s="9">
        <v>0</v>
      </c>
      <c r="O184" s="9">
        <v>6</v>
      </c>
      <c r="P184" s="10">
        <v>23.5</v>
      </c>
      <c r="Q184" s="9"/>
      <c r="R184" s="8">
        <f t="shared" si="2"/>
        <v>23.5</v>
      </c>
      <c r="S184" s="9"/>
      <c r="T184" s="9"/>
      <c r="U184" s="9" t="s">
        <v>1563</v>
      </c>
    </row>
    <row r="185" spans="1:21" ht="30">
      <c r="A185" s="8" t="s">
        <v>28</v>
      </c>
      <c r="B185" s="9">
        <v>179</v>
      </c>
      <c r="C185" s="9" t="s">
        <v>1574</v>
      </c>
      <c r="D185" s="8" t="s">
        <v>1488</v>
      </c>
      <c r="E185" s="9" t="s">
        <v>246</v>
      </c>
      <c r="F185" s="9">
        <v>0</v>
      </c>
      <c r="G185" s="9">
        <v>2</v>
      </c>
      <c r="H185" s="9">
        <v>3.5</v>
      </c>
      <c r="I185" s="9">
        <v>2</v>
      </c>
      <c r="J185" s="9">
        <v>5</v>
      </c>
      <c r="K185" s="9">
        <v>5</v>
      </c>
      <c r="L185" s="9">
        <v>0</v>
      </c>
      <c r="M185" s="9">
        <v>0</v>
      </c>
      <c r="N185" s="9">
        <v>0</v>
      </c>
      <c r="O185" s="9">
        <v>6</v>
      </c>
      <c r="P185" s="10">
        <v>23.5</v>
      </c>
      <c r="Q185" s="9"/>
      <c r="R185" s="8">
        <f t="shared" si="2"/>
        <v>23.5</v>
      </c>
      <c r="S185" s="9"/>
      <c r="T185" s="9"/>
      <c r="U185" s="9" t="s">
        <v>1563</v>
      </c>
    </row>
    <row r="186" spans="1:21" ht="30">
      <c r="A186" s="8" t="s">
        <v>28</v>
      </c>
      <c r="B186" s="8">
        <v>180</v>
      </c>
      <c r="C186" s="9" t="s">
        <v>1738</v>
      </c>
      <c r="D186" s="8" t="s">
        <v>1682</v>
      </c>
      <c r="E186" s="9" t="s">
        <v>246</v>
      </c>
      <c r="F186" s="9">
        <v>0</v>
      </c>
      <c r="G186" s="9">
        <v>3</v>
      </c>
      <c r="H186" s="9">
        <v>3.5</v>
      </c>
      <c r="I186" s="9">
        <v>0</v>
      </c>
      <c r="J186" s="9">
        <v>5</v>
      </c>
      <c r="K186" s="9">
        <v>0</v>
      </c>
      <c r="L186" s="9">
        <v>3</v>
      </c>
      <c r="M186" s="9">
        <v>0</v>
      </c>
      <c r="N186" s="9">
        <v>3</v>
      </c>
      <c r="O186" s="9">
        <v>6</v>
      </c>
      <c r="P186" s="9">
        <v>23.5</v>
      </c>
      <c r="Q186" s="9"/>
      <c r="R186" s="8">
        <f t="shared" si="2"/>
        <v>23.5</v>
      </c>
      <c r="S186" s="9"/>
      <c r="T186" s="9"/>
      <c r="U186" s="9" t="s">
        <v>1735</v>
      </c>
    </row>
    <row r="187" spans="1:21" ht="30">
      <c r="A187" s="8" t="s">
        <v>28</v>
      </c>
      <c r="B187" s="9">
        <v>181</v>
      </c>
      <c r="C187" s="9" t="s">
        <v>88</v>
      </c>
      <c r="D187" s="8" t="s">
        <v>89</v>
      </c>
      <c r="E187" s="9">
        <v>6</v>
      </c>
      <c r="F187" s="9">
        <v>0.5</v>
      </c>
      <c r="G187" s="9">
        <v>2</v>
      </c>
      <c r="H187" s="9">
        <v>4</v>
      </c>
      <c r="I187" s="9">
        <v>2</v>
      </c>
      <c r="J187" s="9">
        <v>4</v>
      </c>
      <c r="K187" s="9">
        <v>3</v>
      </c>
      <c r="L187" s="9">
        <v>1</v>
      </c>
      <c r="M187" s="9">
        <v>0</v>
      </c>
      <c r="N187" s="9">
        <v>2</v>
      </c>
      <c r="O187" s="9">
        <v>4.5</v>
      </c>
      <c r="P187" s="10">
        <v>23</v>
      </c>
      <c r="Q187" s="10"/>
      <c r="R187" s="8">
        <f t="shared" si="2"/>
        <v>23</v>
      </c>
      <c r="S187" s="11"/>
      <c r="T187" s="8"/>
      <c r="U187" s="9" t="s">
        <v>90</v>
      </c>
    </row>
    <row r="188" spans="1:21" ht="30">
      <c r="A188" s="8" t="s">
        <v>28</v>
      </c>
      <c r="B188" s="8">
        <v>182</v>
      </c>
      <c r="C188" s="27" t="s">
        <v>320</v>
      </c>
      <c r="D188" s="8" t="s">
        <v>277</v>
      </c>
      <c r="E188" s="9" t="s">
        <v>246</v>
      </c>
      <c r="F188" s="9">
        <v>0.5</v>
      </c>
      <c r="G188" s="9">
        <v>0</v>
      </c>
      <c r="H188" s="9">
        <v>3</v>
      </c>
      <c r="I188" s="9">
        <v>2</v>
      </c>
      <c r="J188" s="9">
        <v>4</v>
      </c>
      <c r="K188" s="9">
        <v>5</v>
      </c>
      <c r="L188" s="9">
        <v>1</v>
      </c>
      <c r="M188" s="9">
        <v>0</v>
      </c>
      <c r="N188" s="9">
        <v>2</v>
      </c>
      <c r="O188" s="9">
        <v>5.5</v>
      </c>
      <c r="P188" s="10">
        <v>23</v>
      </c>
      <c r="Q188" s="27"/>
      <c r="R188" s="8">
        <f t="shared" si="2"/>
        <v>23</v>
      </c>
      <c r="S188" s="27"/>
      <c r="T188" s="27"/>
      <c r="U188" s="9" t="s">
        <v>312</v>
      </c>
    </row>
    <row r="189" spans="1:21" ht="30">
      <c r="A189" s="8" t="s">
        <v>28</v>
      </c>
      <c r="B189" s="9">
        <v>183</v>
      </c>
      <c r="C189" s="11" t="s">
        <v>712</v>
      </c>
      <c r="D189" s="8" t="s">
        <v>708</v>
      </c>
      <c r="E189" s="9" t="s">
        <v>182</v>
      </c>
      <c r="F189" s="9">
        <v>2</v>
      </c>
      <c r="G189" s="9">
        <v>1</v>
      </c>
      <c r="H189" s="9">
        <v>2</v>
      </c>
      <c r="I189" s="9">
        <v>2</v>
      </c>
      <c r="J189" s="9">
        <v>2</v>
      </c>
      <c r="K189" s="9">
        <v>4</v>
      </c>
      <c r="L189" s="9">
        <v>2</v>
      </c>
      <c r="M189" s="9">
        <v>3</v>
      </c>
      <c r="N189" s="9">
        <v>2</v>
      </c>
      <c r="O189" s="9">
        <v>3</v>
      </c>
      <c r="P189" s="10">
        <f>SUM(F189:O189)</f>
        <v>23</v>
      </c>
      <c r="Q189" s="9"/>
      <c r="R189" s="8">
        <f t="shared" si="2"/>
        <v>23</v>
      </c>
      <c r="S189" s="9"/>
      <c r="T189" s="9"/>
      <c r="U189" s="9" t="s">
        <v>709</v>
      </c>
    </row>
    <row r="190" spans="1:21" ht="30">
      <c r="A190" s="8" t="s">
        <v>28</v>
      </c>
      <c r="B190" s="8">
        <v>184</v>
      </c>
      <c r="C190" s="11" t="s">
        <v>713</v>
      </c>
      <c r="D190" s="8" t="s">
        <v>708</v>
      </c>
      <c r="E190" s="9" t="s">
        <v>182</v>
      </c>
      <c r="F190" s="9">
        <v>1.5</v>
      </c>
      <c r="G190" s="9">
        <v>2</v>
      </c>
      <c r="H190" s="9">
        <v>2</v>
      </c>
      <c r="I190" s="9">
        <v>0</v>
      </c>
      <c r="J190" s="9">
        <v>4</v>
      </c>
      <c r="K190" s="9">
        <v>5</v>
      </c>
      <c r="L190" s="9">
        <v>1</v>
      </c>
      <c r="M190" s="9">
        <v>2</v>
      </c>
      <c r="N190" s="9">
        <v>0</v>
      </c>
      <c r="O190" s="9">
        <v>5.5</v>
      </c>
      <c r="P190" s="10">
        <f>SUM(F190:O190)</f>
        <v>23</v>
      </c>
      <c r="Q190" s="10"/>
      <c r="R190" s="8">
        <f t="shared" si="2"/>
        <v>23</v>
      </c>
      <c r="S190" s="11"/>
      <c r="T190" s="8"/>
      <c r="U190" s="9" t="s">
        <v>709</v>
      </c>
    </row>
    <row r="191" spans="1:21" ht="30">
      <c r="A191" s="8" t="s">
        <v>28</v>
      </c>
      <c r="B191" s="9">
        <v>185</v>
      </c>
      <c r="C191" s="40" t="s">
        <v>836</v>
      </c>
      <c r="D191" s="38" t="s">
        <v>797</v>
      </c>
      <c r="E191" s="39" t="s">
        <v>182</v>
      </c>
      <c r="F191" s="3">
        <v>5</v>
      </c>
      <c r="G191" s="3">
        <v>2</v>
      </c>
      <c r="H191" s="3">
        <v>4</v>
      </c>
      <c r="I191" s="3">
        <v>0</v>
      </c>
      <c r="J191" s="3">
        <v>2</v>
      </c>
      <c r="K191" s="3">
        <v>2</v>
      </c>
      <c r="L191" s="3">
        <v>2</v>
      </c>
      <c r="M191" s="3">
        <v>0</v>
      </c>
      <c r="N191" s="3">
        <v>2</v>
      </c>
      <c r="O191" s="3">
        <v>4</v>
      </c>
      <c r="P191" s="3">
        <v>23</v>
      </c>
      <c r="Q191" s="3"/>
      <c r="R191" s="8">
        <f t="shared" si="2"/>
        <v>23</v>
      </c>
      <c r="S191" s="3"/>
      <c r="T191" s="3"/>
      <c r="U191" s="44" t="s">
        <v>830</v>
      </c>
    </row>
    <row r="192" spans="1:21" ht="30">
      <c r="A192" s="8" t="s">
        <v>28</v>
      </c>
      <c r="B192" s="8">
        <v>186</v>
      </c>
      <c r="C192" s="46" t="s">
        <v>838</v>
      </c>
      <c r="D192" s="46" t="s">
        <v>797</v>
      </c>
      <c r="E192" s="46" t="s">
        <v>182</v>
      </c>
      <c r="F192" s="3">
        <v>4</v>
      </c>
      <c r="G192" s="3">
        <v>1</v>
      </c>
      <c r="H192" s="3">
        <v>4</v>
      </c>
      <c r="I192" s="3">
        <v>1</v>
      </c>
      <c r="J192" s="3">
        <v>2</v>
      </c>
      <c r="K192" s="3">
        <v>2</v>
      </c>
      <c r="L192" s="3">
        <v>3</v>
      </c>
      <c r="M192" s="3">
        <v>0</v>
      </c>
      <c r="N192" s="3">
        <v>2</v>
      </c>
      <c r="O192" s="3">
        <v>4</v>
      </c>
      <c r="P192" s="3">
        <f>SUM(F192:O192)</f>
        <v>23</v>
      </c>
      <c r="Q192" s="3"/>
      <c r="R192" s="8">
        <f t="shared" si="2"/>
        <v>23</v>
      </c>
      <c r="S192" s="3"/>
      <c r="T192" s="3"/>
      <c r="U192" s="44" t="s">
        <v>830</v>
      </c>
    </row>
    <row r="193" spans="1:21" ht="30">
      <c r="A193" s="8" t="s">
        <v>28</v>
      </c>
      <c r="B193" s="9">
        <v>187</v>
      </c>
      <c r="C193" s="40" t="s">
        <v>846</v>
      </c>
      <c r="D193" s="39" t="s">
        <v>797</v>
      </c>
      <c r="E193" s="6" t="s">
        <v>246</v>
      </c>
      <c r="F193" s="3">
        <v>3</v>
      </c>
      <c r="G193" s="3">
        <v>2</v>
      </c>
      <c r="H193" s="3">
        <v>3</v>
      </c>
      <c r="I193" s="3">
        <v>1</v>
      </c>
      <c r="J193" s="3">
        <v>2</v>
      </c>
      <c r="K193" s="3">
        <v>2</v>
      </c>
      <c r="L193" s="3">
        <v>2</v>
      </c>
      <c r="M193" s="3">
        <v>0</v>
      </c>
      <c r="N193" s="3">
        <v>4</v>
      </c>
      <c r="O193" s="3">
        <v>4</v>
      </c>
      <c r="P193" s="3">
        <v>23</v>
      </c>
      <c r="Q193" s="3"/>
      <c r="R193" s="8">
        <f t="shared" si="2"/>
        <v>23</v>
      </c>
      <c r="S193" s="3"/>
      <c r="T193" s="3"/>
      <c r="U193" s="44" t="s">
        <v>830</v>
      </c>
    </row>
    <row r="194" spans="1:21" ht="30">
      <c r="A194" s="8" t="s">
        <v>28</v>
      </c>
      <c r="B194" s="8">
        <v>188</v>
      </c>
      <c r="C194" s="40" t="s">
        <v>849</v>
      </c>
      <c r="D194" s="39" t="s">
        <v>797</v>
      </c>
      <c r="E194" s="6" t="s">
        <v>246</v>
      </c>
      <c r="F194" s="3">
        <v>3</v>
      </c>
      <c r="G194" s="3">
        <v>2</v>
      </c>
      <c r="H194" s="3">
        <v>3</v>
      </c>
      <c r="I194" s="3">
        <v>1</v>
      </c>
      <c r="J194" s="3">
        <v>2</v>
      </c>
      <c r="K194" s="3">
        <v>2</v>
      </c>
      <c r="L194" s="3">
        <v>2</v>
      </c>
      <c r="M194" s="3">
        <v>0</v>
      </c>
      <c r="N194" s="3">
        <v>4</v>
      </c>
      <c r="O194" s="3">
        <v>4</v>
      </c>
      <c r="P194" s="3">
        <v>23</v>
      </c>
      <c r="Q194" s="3"/>
      <c r="R194" s="8">
        <f t="shared" si="2"/>
        <v>23</v>
      </c>
      <c r="S194" s="3"/>
      <c r="T194" s="3"/>
      <c r="U194" s="44" t="s">
        <v>830</v>
      </c>
    </row>
    <row r="195" spans="1:21" ht="30">
      <c r="A195" s="8" t="s">
        <v>28</v>
      </c>
      <c r="B195" s="9">
        <v>189</v>
      </c>
      <c r="C195" s="9" t="s">
        <v>1176</v>
      </c>
      <c r="D195" s="9" t="s">
        <v>1130</v>
      </c>
      <c r="E195" s="9" t="s">
        <v>182</v>
      </c>
      <c r="F195" s="9">
        <v>0</v>
      </c>
      <c r="G195" s="9">
        <v>0</v>
      </c>
      <c r="H195" s="9">
        <v>3.5</v>
      </c>
      <c r="I195" s="9">
        <v>0</v>
      </c>
      <c r="J195" s="9">
        <v>4</v>
      </c>
      <c r="K195" s="9">
        <v>6</v>
      </c>
      <c r="L195" s="9">
        <v>0</v>
      </c>
      <c r="M195" s="9">
        <v>0</v>
      </c>
      <c r="N195" s="9">
        <v>4</v>
      </c>
      <c r="O195" s="9">
        <v>5.5</v>
      </c>
      <c r="P195" s="9">
        <v>23</v>
      </c>
      <c r="Q195" s="9"/>
      <c r="R195" s="8">
        <f t="shared" si="2"/>
        <v>23</v>
      </c>
      <c r="S195" s="9"/>
      <c r="T195" s="9"/>
      <c r="U195" s="9" t="s">
        <v>1157</v>
      </c>
    </row>
    <row r="196" spans="1:21" ht="30">
      <c r="A196" s="8" t="s">
        <v>28</v>
      </c>
      <c r="B196" s="8">
        <v>190</v>
      </c>
      <c r="C196" s="9" t="s">
        <v>1354</v>
      </c>
      <c r="D196" s="8" t="s">
        <v>1304</v>
      </c>
      <c r="E196" s="9" t="s">
        <v>246</v>
      </c>
      <c r="F196" s="9">
        <v>0.5</v>
      </c>
      <c r="G196" s="9">
        <v>3</v>
      </c>
      <c r="H196" s="9">
        <v>2.5</v>
      </c>
      <c r="I196" s="9">
        <v>1</v>
      </c>
      <c r="J196" s="9">
        <v>3</v>
      </c>
      <c r="K196" s="9">
        <v>4</v>
      </c>
      <c r="L196" s="9">
        <v>3</v>
      </c>
      <c r="M196" s="9">
        <v>0</v>
      </c>
      <c r="N196" s="9">
        <v>2</v>
      </c>
      <c r="O196" s="9">
        <v>4</v>
      </c>
      <c r="P196" s="10">
        <v>23</v>
      </c>
      <c r="Q196" s="9"/>
      <c r="R196" s="8">
        <f t="shared" si="2"/>
        <v>23</v>
      </c>
      <c r="S196" s="9"/>
      <c r="T196" s="9"/>
      <c r="U196" s="9" t="s">
        <v>1320</v>
      </c>
    </row>
    <row r="197" spans="1:21" ht="30">
      <c r="A197" s="8" t="s">
        <v>28</v>
      </c>
      <c r="B197" s="9">
        <v>191</v>
      </c>
      <c r="C197" s="9" t="s">
        <v>1367</v>
      </c>
      <c r="D197" s="8" t="s">
        <v>1304</v>
      </c>
      <c r="E197" s="9" t="s">
        <v>248</v>
      </c>
      <c r="F197" s="9">
        <v>0</v>
      </c>
      <c r="G197" s="9">
        <v>3</v>
      </c>
      <c r="H197" s="9">
        <v>3</v>
      </c>
      <c r="I197" s="9">
        <v>0</v>
      </c>
      <c r="J197" s="9">
        <v>2</v>
      </c>
      <c r="K197" s="9">
        <v>5</v>
      </c>
      <c r="L197" s="9">
        <v>1</v>
      </c>
      <c r="M197" s="9">
        <v>1</v>
      </c>
      <c r="N197" s="9">
        <v>4</v>
      </c>
      <c r="O197" s="9">
        <v>4</v>
      </c>
      <c r="P197" s="10">
        <v>23</v>
      </c>
      <c r="Q197" s="9"/>
      <c r="R197" s="8">
        <f t="shared" si="2"/>
        <v>23</v>
      </c>
      <c r="S197" s="9"/>
      <c r="T197" s="9"/>
      <c r="U197" s="9" t="s">
        <v>1356</v>
      </c>
    </row>
    <row r="198" spans="1:21" ht="30">
      <c r="A198" s="8" t="s">
        <v>28</v>
      </c>
      <c r="B198" s="8">
        <v>192</v>
      </c>
      <c r="C198" s="9" t="s">
        <v>1379</v>
      </c>
      <c r="D198" s="8" t="s">
        <v>1304</v>
      </c>
      <c r="E198" s="4" t="s">
        <v>307</v>
      </c>
      <c r="F198" s="9">
        <v>1.5</v>
      </c>
      <c r="G198" s="9">
        <v>0</v>
      </c>
      <c r="H198" s="9">
        <v>2.5</v>
      </c>
      <c r="I198" s="9">
        <v>2</v>
      </c>
      <c r="J198" s="9">
        <v>2</v>
      </c>
      <c r="K198" s="9">
        <v>4</v>
      </c>
      <c r="L198" s="9">
        <v>5</v>
      </c>
      <c r="M198" s="9">
        <v>0</v>
      </c>
      <c r="N198" s="9">
        <v>0</v>
      </c>
      <c r="O198" s="9">
        <v>6</v>
      </c>
      <c r="P198" s="10">
        <v>23</v>
      </c>
      <c r="Q198" s="9"/>
      <c r="R198" s="8">
        <f t="shared" si="2"/>
        <v>23</v>
      </c>
      <c r="S198" s="9"/>
      <c r="T198" s="9"/>
      <c r="U198" s="9" t="s">
        <v>1320</v>
      </c>
    </row>
    <row r="199" spans="1:21" ht="30">
      <c r="A199" s="8" t="s">
        <v>28</v>
      </c>
      <c r="B199" s="9">
        <v>193</v>
      </c>
      <c r="C199" s="9" t="s">
        <v>1572</v>
      </c>
      <c r="D199" s="8" t="s">
        <v>1488</v>
      </c>
      <c r="E199" s="9" t="s">
        <v>246</v>
      </c>
      <c r="F199" s="9">
        <v>0</v>
      </c>
      <c r="G199" s="9">
        <v>0</v>
      </c>
      <c r="H199" s="9">
        <v>3</v>
      </c>
      <c r="I199" s="9">
        <v>2</v>
      </c>
      <c r="J199" s="9">
        <v>4</v>
      </c>
      <c r="K199" s="9">
        <v>0</v>
      </c>
      <c r="L199" s="9">
        <v>8</v>
      </c>
      <c r="M199" s="9">
        <v>0</v>
      </c>
      <c r="N199" s="9">
        <v>4</v>
      </c>
      <c r="O199" s="9">
        <v>2</v>
      </c>
      <c r="P199" s="10">
        <f>SUM(F199:O199)</f>
        <v>23</v>
      </c>
      <c r="Q199" s="9"/>
      <c r="R199" s="8">
        <f t="shared" ref="R199:R262" si="3">SUM(F199:O199)</f>
        <v>23</v>
      </c>
      <c r="S199" s="9"/>
      <c r="T199" s="9"/>
      <c r="U199" s="9" t="s">
        <v>1563</v>
      </c>
    </row>
    <row r="200" spans="1:21" ht="30">
      <c r="A200" s="8" t="s">
        <v>28</v>
      </c>
      <c r="B200" s="8">
        <v>194</v>
      </c>
      <c r="C200" s="9" t="s">
        <v>1732</v>
      </c>
      <c r="D200" s="8" t="s">
        <v>1682</v>
      </c>
      <c r="E200" s="9" t="s">
        <v>182</v>
      </c>
      <c r="F200" s="9">
        <v>1</v>
      </c>
      <c r="G200" s="9">
        <v>2</v>
      </c>
      <c r="H200" s="9">
        <v>3</v>
      </c>
      <c r="I200" s="9">
        <v>0</v>
      </c>
      <c r="J200" s="9">
        <v>4</v>
      </c>
      <c r="K200" s="9">
        <v>0</v>
      </c>
      <c r="L200" s="9">
        <v>3</v>
      </c>
      <c r="M200" s="9">
        <v>0</v>
      </c>
      <c r="N200" s="9">
        <v>4</v>
      </c>
      <c r="O200" s="9">
        <v>6</v>
      </c>
      <c r="P200" s="9">
        <f>SUM(F200:O200)</f>
        <v>23</v>
      </c>
      <c r="Q200" s="9"/>
      <c r="R200" s="8">
        <f t="shared" si="3"/>
        <v>23</v>
      </c>
      <c r="S200" s="9"/>
      <c r="T200" s="9"/>
      <c r="U200" s="9" t="s">
        <v>1725</v>
      </c>
    </row>
    <row r="201" spans="1:21" ht="30">
      <c r="A201" s="8" t="s">
        <v>28</v>
      </c>
      <c r="B201" s="9">
        <v>195</v>
      </c>
      <c r="C201" s="9" t="s">
        <v>1765</v>
      </c>
      <c r="D201" s="8" t="s">
        <v>1682</v>
      </c>
      <c r="E201" s="9" t="s">
        <v>307</v>
      </c>
      <c r="F201" s="9">
        <v>1.5</v>
      </c>
      <c r="G201" s="9">
        <v>0</v>
      </c>
      <c r="H201" s="9">
        <v>3.5</v>
      </c>
      <c r="I201" s="9">
        <v>0</v>
      </c>
      <c r="J201" s="9">
        <v>2.5</v>
      </c>
      <c r="K201" s="9">
        <v>7</v>
      </c>
      <c r="L201" s="9">
        <v>3</v>
      </c>
      <c r="M201" s="9">
        <v>0</v>
      </c>
      <c r="N201" s="9">
        <v>0</v>
      </c>
      <c r="O201" s="9">
        <v>5.5</v>
      </c>
      <c r="P201" s="9">
        <f>SUM(F201:O201)</f>
        <v>23</v>
      </c>
      <c r="Q201" s="9"/>
      <c r="R201" s="8">
        <f t="shared" si="3"/>
        <v>23</v>
      </c>
      <c r="S201" s="9"/>
      <c r="T201" s="9"/>
      <c r="U201" s="9" t="s">
        <v>1725</v>
      </c>
    </row>
    <row r="202" spans="1:21" ht="30">
      <c r="A202" s="8" t="s">
        <v>28</v>
      </c>
      <c r="B202" s="8">
        <v>196</v>
      </c>
      <c r="C202" s="11" t="s">
        <v>91</v>
      </c>
      <c r="D202" s="8" t="s">
        <v>89</v>
      </c>
      <c r="E202" s="9">
        <v>6</v>
      </c>
      <c r="F202" s="9">
        <v>0.5</v>
      </c>
      <c r="G202" s="9">
        <v>2.5</v>
      </c>
      <c r="H202" s="9">
        <v>3</v>
      </c>
      <c r="I202" s="9">
        <v>0</v>
      </c>
      <c r="J202" s="9">
        <v>5</v>
      </c>
      <c r="K202" s="9">
        <v>0</v>
      </c>
      <c r="L202" s="9">
        <v>2</v>
      </c>
      <c r="M202" s="9">
        <v>4</v>
      </c>
      <c r="N202" s="9">
        <v>0</v>
      </c>
      <c r="O202" s="9">
        <v>5.5</v>
      </c>
      <c r="P202" s="10">
        <v>22.5</v>
      </c>
      <c r="Q202" s="9"/>
      <c r="R202" s="8">
        <f t="shared" si="3"/>
        <v>22.5</v>
      </c>
      <c r="S202" s="9"/>
      <c r="T202" s="9"/>
      <c r="U202" s="9" t="s">
        <v>90</v>
      </c>
    </row>
    <row r="203" spans="1:21" ht="30">
      <c r="A203" s="8" t="s">
        <v>28</v>
      </c>
      <c r="B203" s="9">
        <v>197</v>
      </c>
      <c r="C203" s="9" t="s">
        <v>496</v>
      </c>
      <c r="D203" s="8" t="s">
        <v>490</v>
      </c>
      <c r="E203" s="9">
        <v>6</v>
      </c>
      <c r="F203" s="9">
        <v>1</v>
      </c>
      <c r="G203" s="9">
        <v>2</v>
      </c>
      <c r="H203" s="9">
        <v>1.5</v>
      </c>
      <c r="I203" s="9">
        <v>0</v>
      </c>
      <c r="J203" s="9">
        <v>5</v>
      </c>
      <c r="K203" s="9">
        <v>2</v>
      </c>
      <c r="L203" s="9">
        <v>5</v>
      </c>
      <c r="M203" s="9">
        <v>2</v>
      </c>
      <c r="N203" s="9">
        <v>0</v>
      </c>
      <c r="O203" s="9">
        <v>4</v>
      </c>
      <c r="P203" s="10">
        <v>22.5</v>
      </c>
      <c r="Q203" s="10"/>
      <c r="R203" s="8">
        <f t="shared" si="3"/>
        <v>22.5</v>
      </c>
      <c r="S203" s="11"/>
      <c r="T203" s="8"/>
      <c r="U203" s="9" t="s">
        <v>497</v>
      </c>
    </row>
    <row r="204" spans="1:21">
      <c r="A204" s="8" t="s">
        <v>28</v>
      </c>
      <c r="B204" s="8">
        <v>198</v>
      </c>
      <c r="C204" s="9" t="s">
        <v>1067</v>
      </c>
      <c r="D204" s="22" t="s">
        <v>1058</v>
      </c>
      <c r="E204" s="9" t="s">
        <v>248</v>
      </c>
      <c r="F204" s="9">
        <v>0</v>
      </c>
      <c r="G204" s="9">
        <v>1.5</v>
      </c>
      <c r="H204" s="9">
        <v>3</v>
      </c>
      <c r="I204" s="9">
        <v>0</v>
      </c>
      <c r="J204" s="9">
        <v>4</v>
      </c>
      <c r="K204" s="9">
        <v>0</v>
      </c>
      <c r="L204" s="9">
        <v>5</v>
      </c>
      <c r="M204" s="9">
        <v>0</v>
      </c>
      <c r="N204" s="9">
        <v>4</v>
      </c>
      <c r="O204" s="9">
        <v>5</v>
      </c>
      <c r="P204" s="9">
        <v>22.5</v>
      </c>
      <c r="Q204" s="9"/>
      <c r="R204" s="8">
        <f t="shared" si="3"/>
        <v>22.5</v>
      </c>
      <c r="S204" s="9"/>
      <c r="T204" s="9"/>
      <c r="U204" s="11" t="s">
        <v>1059</v>
      </c>
    </row>
    <row r="205" spans="1:21" ht="30">
      <c r="A205" s="8" t="s">
        <v>28</v>
      </c>
      <c r="B205" s="9">
        <v>199</v>
      </c>
      <c r="C205" s="9" t="s">
        <v>1334</v>
      </c>
      <c r="D205" s="8" t="s">
        <v>1304</v>
      </c>
      <c r="E205" s="9" t="s">
        <v>182</v>
      </c>
      <c r="F205" s="9">
        <v>0</v>
      </c>
      <c r="G205" s="9">
        <v>3.5</v>
      </c>
      <c r="H205" s="9">
        <v>3.5</v>
      </c>
      <c r="I205" s="9">
        <v>0</v>
      </c>
      <c r="J205" s="9">
        <v>3</v>
      </c>
      <c r="K205" s="9">
        <v>0</v>
      </c>
      <c r="L205" s="9">
        <v>5</v>
      </c>
      <c r="M205" s="9">
        <v>0</v>
      </c>
      <c r="N205" s="9">
        <v>2</v>
      </c>
      <c r="O205" s="9">
        <v>5.5</v>
      </c>
      <c r="P205" s="10">
        <v>22.5</v>
      </c>
      <c r="Q205" s="9"/>
      <c r="R205" s="8">
        <f t="shared" si="3"/>
        <v>22.5</v>
      </c>
      <c r="S205" s="9"/>
      <c r="T205" s="9"/>
      <c r="U205" s="9" t="s">
        <v>1326</v>
      </c>
    </row>
    <row r="206" spans="1:21" ht="30">
      <c r="A206" s="8" t="s">
        <v>28</v>
      </c>
      <c r="B206" s="8">
        <v>200</v>
      </c>
      <c r="C206" s="9" t="s">
        <v>1741</v>
      </c>
      <c r="D206" s="8" t="s">
        <v>1682</v>
      </c>
      <c r="E206" s="9" t="s">
        <v>246</v>
      </c>
      <c r="F206" s="9">
        <v>0</v>
      </c>
      <c r="G206" s="9">
        <v>2</v>
      </c>
      <c r="H206" s="9">
        <v>3</v>
      </c>
      <c r="I206" s="9">
        <v>1</v>
      </c>
      <c r="J206" s="9">
        <v>5</v>
      </c>
      <c r="K206" s="9">
        <v>0</v>
      </c>
      <c r="L206" s="9">
        <v>5</v>
      </c>
      <c r="M206" s="9">
        <v>0</v>
      </c>
      <c r="N206" s="9">
        <v>1</v>
      </c>
      <c r="O206" s="9">
        <v>5.5</v>
      </c>
      <c r="P206" s="9">
        <f>SUM(F206:O206)</f>
        <v>22.5</v>
      </c>
      <c r="Q206" s="9"/>
      <c r="R206" s="8">
        <f t="shared" si="3"/>
        <v>22.5</v>
      </c>
      <c r="S206" s="9"/>
      <c r="T206" s="9"/>
      <c r="U206" s="9" t="s">
        <v>1735</v>
      </c>
    </row>
    <row r="207" spans="1:21" ht="30">
      <c r="A207" s="22" t="s">
        <v>28</v>
      </c>
      <c r="B207" s="9">
        <v>201</v>
      </c>
      <c r="C207" s="11" t="s">
        <v>2157</v>
      </c>
      <c r="D207" s="22" t="s">
        <v>2151</v>
      </c>
      <c r="E207" s="11">
        <v>6</v>
      </c>
      <c r="F207" s="11">
        <v>1</v>
      </c>
      <c r="G207" s="11">
        <v>2</v>
      </c>
      <c r="H207" s="11">
        <v>2.5</v>
      </c>
      <c r="I207" s="11">
        <v>0</v>
      </c>
      <c r="J207" s="11">
        <v>3</v>
      </c>
      <c r="K207" s="11">
        <v>3</v>
      </c>
      <c r="L207" s="11">
        <v>1</v>
      </c>
      <c r="M207" s="11">
        <v>0</v>
      </c>
      <c r="N207" s="11">
        <v>4</v>
      </c>
      <c r="O207" s="11">
        <v>5.5</v>
      </c>
      <c r="P207" s="22">
        <v>22</v>
      </c>
      <c r="Q207" s="11"/>
      <c r="R207" s="8">
        <f t="shared" si="3"/>
        <v>22</v>
      </c>
      <c r="S207" s="11"/>
      <c r="T207" s="11"/>
      <c r="U207" s="11" t="s">
        <v>2152</v>
      </c>
    </row>
    <row r="208" spans="1:21" ht="30">
      <c r="A208" s="8" t="s">
        <v>28</v>
      </c>
      <c r="B208" s="8">
        <v>202</v>
      </c>
      <c r="C208" s="11" t="s">
        <v>44</v>
      </c>
      <c r="D208" s="8" t="s">
        <v>30</v>
      </c>
      <c r="E208" s="9">
        <v>6</v>
      </c>
      <c r="F208" s="9">
        <v>0</v>
      </c>
      <c r="G208" s="9">
        <v>3.5</v>
      </c>
      <c r="H208" s="9">
        <v>0</v>
      </c>
      <c r="I208" s="9">
        <v>1.5</v>
      </c>
      <c r="J208" s="9">
        <v>4</v>
      </c>
      <c r="K208" s="9">
        <v>6</v>
      </c>
      <c r="L208" s="9">
        <v>0</v>
      </c>
      <c r="M208" s="9">
        <v>0</v>
      </c>
      <c r="N208" s="9">
        <v>2</v>
      </c>
      <c r="O208" s="9">
        <v>5</v>
      </c>
      <c r="P208" s="10">
        <v>22</v>
      </c>
      <c r="Q208" s="9"/>
      <c r="R208" s="8">
        <f t="shared" si="3"/>
        <v>22</v>
      </c>
      <c r="S208" s="9"/>
      <c r="T208" s="9"/>
      <c r="U208" s="9" t="s">
        <v>32</v>
      </c>
    </row>
    <row r="209" spans="1:21" ht="30">
      <c r="A209" s="8" t="s">
        <v>28</v>
      </c>
      <c r="B209" s="9">
        <v>203</v>
      </c>
      <c r="C209" s="38" t="s">
        <v>185</v>
      </c>
      <c r="D209" s="39" t="s">
        <v>178</v>
      </c>
      <c r="E209" s="40" t="s">
        <v>182</v>
      </c>
      <c r="F209" s="9">
        <v>0</v>
      </c>
      <c r="G209" s="9">
        <v>3.5</v>
      </c>
      <c r="H209" s="9">
        <v>2</v>
      </c>
      <c r="I209" s="9">
        <v>0</v>
      </c>
      <c r="J209" s="9">
        <v>4</v>
      </c>
      <c r="K209" s="9">
        <v>5</v>
      </c>
      <c r="L209" s="9">
        <v>3</v>
      </c>
      <c r="M209" s="9">
        <v>0</v>
      </c>
      <c r="N209" s="9">
        <v>0</v>
      </c>
      <c r="O209" s="9">
        <v>4.5</v>
      </c>
      <c r="P209" s="10">
        <f>SUM(F209:O209)</f>
        <v>22</v>
      </c>
      <c r="Q209" s="9"/>
      <c r="R209" s="8">
        <f t="shared" si="3"/>
        <v>22</v>
      </c>
      <c r="S209" s="40"/>
      <c r="T209" s="40"/>
      <c r="U209" s="40" t="s">
        <v>183</v>
      </c>
    </row>
    <row r="210" spans="1:21" ht="30">
      <c r="A210" s="8" t="s">
        <v>28</v>
      </c>
      <c r="B210" s="8">
        <v>204</v>
      </c>
      <c r="C210" s="27" t="s">
        <v>327</v>
      </c>
      <c r="D210" s="8" t="s">
        <v>277</v>
      </c>
      <c r="E210" s="9" t="s">
        <v>246</v>
      </c>
      <c r="F210" s="9">
        <v>0</v>
      </c>
      <c r="G210" s="9">
        <v>0</v>
      </c>
      <c r="H210" s="9">
        <v>3</v>
      </c>
      <c r="I210" s="9">
        <v>0</v>
      </c>
      <c r="J210" s="9">
        <v>5</v>
      </c>
      <c r="K210" s="9">
        <v>3</v>
      </c>
      <c r="L210" s="9">
        <v>5</v>
      </c>
      <c r="M210" s="9">
        <v>0</v>
      </c>
      <c r="N210" s="9">
        <v>0</v>
      </c>
      <c r="O210" s="9">
        <v>6</v>
      </c>
      <c r="P210" s="10">
        <v>22</v>
      </c>
      <c r="Q210" s="27"/>
      <c r="R210" s="8">
        <f t="shared" si="3"/>
        <v>22</v>
      </c>
      <c r="S210" s="27"/>
      <c r="T210" s="27"/>
      <c r="U210" s="9" t="s">
        <v>312</v>
      </c>
    </row>
    <row r="211" spans="1:21" ht="30">
      <c r="A211" s="8" t="s">
        <v>28</v>
      </c>
      <c r="B211" s="9">
        <v>205</v>
      </c>
      <c r="C211" s="9" t="s">
        <v>707</v>
      </c>
      <c r="D211" s="8" t="s">
        <v>708</v>
      </c>
      <c r="E211" s="9" t="s">
        <v>182</v>
      </c>
      <c r="F211" s="9">
        <v>0</v>
      </c>
      <c r="G211" s="9">
        <v>3</v>
      </c>
      <c r="H211" s="9">
        <v>3</v>
      </c>
      <c r="I211" s="9">
        <v>0</v>
      </c>
      <c r="J211" s="9">
        <v>3</v>
      </c>
      <c r="K211" s="9">
        <v>2</v>
      </c>
      <c r="L211" s="9">
        <v>1</v>
      </c>
      <c r="M211" s="9">
        <v>3</v>
      </c>
      <c r="N211" s="9">
        <v>4</v>
      </c>
      <c r="O211" s="9">
        <v>3</v>
      </c>
      <c r="P211" s="10">
        <v>22</v>
      </c>
      <c r="Q211" s="10"/>
      <c r="R211" s="8">
        <f t="shared" si="3"/>
        <v>22</v>
      </c>
      <c r="S211" s="11"/>
      <c r="T211" s="8"/>
      <c r="U211" s="9" t="s">
        <v>709</v>
      </c>
    </row>
    <row r="212" spans="1:21" ht="30">
      <c r="A212" s="8" t="s">
        <v>28</v>
      </c>
      <c r="B212" s="8">
        <v>206</v>
      </c>
      <c r="C212" s="9" t="s">
        <v>1170</v>
      </c>
      <c r="D212" s="9" t="s">
        <v>1130</v>
      </c>
      <c r="E212" s="9" t="s">
        <v>182</v>
      </c>
      <c r="F212" s="9">
        <v>1</v>
      </c>
      <c r="G212" s="9">
        <v>2</v>
      </c>
      <c r="H212" s="9">
        <v>3.5</v>
      </c>
      <c r="I212" s="9">
        <v>2</v>
      </c>
      <c r="J212" s="9">
        <v>5</v>
      </c>
      <c r="K212" s="9">
        <v>0</v>
      </c>
      <c r="L212" s="9">
        <v>1</v>
      </c>
      <c r="M212" s="9">
        <v>0</v>
      </c>
      <c r="N212" s="9">
        <v>2</v>
      </c>
      <c r="O212" s="9">
        <v>5.5</v>
      </c>
      <c r="P212" s="9">
        <v>22</v>
      </c>
      <c r="Q212" s="9"/>
      <c r="R212" s="8">
        <f t="shared" si="3"/>
        <v>22</v>
      </c>
      <c r="S212" s="9"/>
      <c r="T212" s="9"/>
      <c r="U212" s="9" t="s">
        <v>1157</v>
      </c>
    </row>
    <row r="213" spans="1:21" ht="30">
      <c r="A213" s="8" t="s">
        <v>28</v>
      </c>
      <c r="B213" s="9">
        <v>207</v>
      </c>
      <c r="C213" s="9" t="s">
        <v>1365</v>
      </c>
      <c r="D213" s="8" t="s">
        <v>1304</v>
      </c>
      <c r="E213" s="9" t="s">
        <v>248</v>
      </c>
      <c r="F213" s="9">
        <v>0</v>
      </c>
      <c r="G213" s="9">
        <v>0</v>
      </c>
      <c r="H213" s="9">
        <v>3</v>
      </c>
      <c r="I213" s="9">
        <v>0</v>
      </c>
      <c r="J213" s="9">
        <v>3</v>
      </c>
      <c r="K213" s="9">
        <v>5</v>
      </c>
      <c r="L213" s="9">
        <v>5</v>
      </c>
      <c r="M213" s="9">
        <v>0</v>
      </c>
      <c r="N213" s="9">
        <v>2</v>
      </c>
      <c r="O213" s="9">
        <v>4</v>
      </c>
      <c r="P213" s="10">
        <v>22</v>
      </c>
      <c r="Q213" s="9"/>
      <c r="R213" s="8">
        <f t="shared" si="3"/>
        <v>22</v>
      </c>
      <c r="S213" s="9"/>
      <c r="T213" s="9"/>
      <c r="U213" s="9" t="s">
        <v>1356</v>
      </c>
    </row>
    <row r="214" spans="1:21" ht="30">
      <c r="A214" s="8" t="s">
        <v>28</v>
      </c>
      <c r="B214" s="8">
        <v>208</v>
      </c>
      <c r="C214" s="9" t="s">
        <v>1378</v>
      </c>
      <c r="D214" s="8" t="s">
        <v>1304</v>
      </c>
      <c r="E214" s="4" t="s">
        <v>307</v>
      </c>
      <c r="F214" s="9">
        <v>1.5</v>
      </c>
      <c r="G214" s="9">
        <v>0</v>
      </c>
      <c r="H214" s="9">
        <v>2.5</v>
      </c>
      <c r="I214" s="9">
        <v>2</v>
      </c>
      <c r="J214" s="9">
        <v>1</v>
      </c>
      <c r="K214" s="9">
        <v>4</v>
      </c>
      <c r="L214" s="9">
        <v>5</v>
      </c>
      <c r="M214" s="9">
        <v>0</v>
      </c>
      <c r="N214" s="9">
        <v>0</v>
      </c>
      <c r="O214" s="9">
        <v>6</v>
      </c>
      <c r="P214" s="10">
        <v>22</v>
      </c>
      <c r="Q214" s="9"/>
      <c r="R214" s="8">
        <f t="shared" si="3"/>
        <v>22</v>
      </c>
      <c r="S214" s="9"/>
      <c r="T214" s="9"/>
      <c r="U214" s="9" t="s">
        <v>1320</v>
      </c>
    </row>
    <row r="215" spans="1:21" ht="30">
      <c r="A215" s="8" t="s">
        <v>28</v>
      </c>
      <c r="B215" s="9">
        <v>209</v>
      </c>
      <c r="C215" s="9" t="s">
        <v>1542</v>
      </c>
      <c r="D215" s="8" t="s">
        <v>1529</v>
      </c>
      <c r="E215" s="9" t="s">
        <v>182</v>
      </c>
      <c r="F215" s="9">
        <v>1</v>
      </c>
      <c r="G215" s="9">
        <v>2</v>
      </c>
      <c r="H215" s="9">
        <v>2</v>
      </c>
      <c r="I215" s="9">
        <v>1</v>
      </c>
      <c r="J215" s="9">
        <v>2</v>
      </c>
      <c r="K215" s="9">
        <v>3</v>
      </c>
      <c r="L215" s="9">
        <v>2</v>
      </c>
      <c r="M215" s="9">
        <v>3</v>
      </c>
      <c r="N215" s="9">
        <v>4</v>
      </c>
      <c r="O215" s="9">
        <v>2</v>
      </c>
      <c r="P215" s="9">
        <v>22</v>
      </c>
      <c r="Q215" s="9"/>
      <c r="R215" s="8">
        <f t="shared" si="3"/>
        <v>22</v>
      </c>
      <c r="S215" s="9"/>
      <c r="T215" s="9"/>
      <c r="U215" s="9" t="s">
        <v>1530</v>
      </c>
    </row>
    <row r="216" spans="1:21" ht="30">
      <c r="A216" s="8" t="s">
        <v>28</v>
      </c>
      <c r="B216" s="8">
        <v>210</v>
      </c>
      <c r="C216" s="9" t="s">
        <v>1569</v>
      </c>
      <c r="D216" s="8" t="s">
        <v>1488</v>
      </c>
      <c r="E216" s="9" t="s">
        <v>246</v>
      </c>
      <c r="F216" s="9">
        <v>0</v>
      </c>
      <c r="G216" s="9">
        <v>0</v>
      </c>
      <c r="H216" s="9">
        <v>3.5</v>
      </c>
      <c r="I216" s="9">
        <v>1</v>
      </c>
      <c r="J216" s="9">
        <v>4.5</v>
      </c>
      <c r="K216" s="9">
        <v>0</v>
      </c>
      <c r="L216" s="9">
        <v>5</v>
      </c>
      <c r="M216" s="9">
        <v>0</v>
      </c>
      <c r="N216" s="9">
        <v>2</v>
      </c>
      <c r="O216" s="9">
        <v>6</v>
      </c>
      <c r="P216" s="10">
        <v>22</v>
      </c>
      <c r="Q216" s="9"/>
      <c r="R216" s="8">
        <f t="shared" si="3"/>
        <v>22</v>
      </c>
      <c r="S216" s="9"/>
      <c r="T216" s="9"/>
      <c r="U216" s="9" t="s">
        <v>1563</v>
      </c>
    </row>
    <row r="217" spans="1:21" ht="30">
      <c r="A217" s="8" t="s">
        <v>28</v>
      </c>
      <c r="B217" s="9">
        <v>211</v>
      </c>
      <c r="C217" s="9" t="s">
        <v>1762</v>
      </c>
      <c r="D217" s="8" t="s">
        <v>1682</v>
      </c>
      <c r="E217" s="9" t="s">
        <v>307</v>
      </c>
      <c r="F217" s="9">
        <v>0</v>
      </c>
      <c r="G217" s="9">
        <v>2.5</v>
      </c>
      <c r="H217" s="9">
        <v>4</v>
      </c>
      <c r="I217" s="9">
        <v>2</v>
      </c>
      <c r="J217" s="9">
        <v>3</v>
      </c>
      <c r="K217" s="9">
        <v>3</v>
      </c>
      <c r="L217" s="9">
        <v>0</v>
      </c>
      <c r="M217" s="9">
        <v>0</v>
      </c>
      <c r="N217" s="9">
        <v>2</v>
      </c>
      <c r="O217" s="9">
        <v>5.5</v>
      </c>
      <c r="P217" s="9">
        <f>SUM(F217:O217)</f>
        <v>22</v>
      </c>
      <c r="Q217" s="9"/>
      <c r="R217" s="8">
        <f t="shared" si="3"/>
        <v>22</v>
      </c>
      <c r="S217" s="9"/>
      <c r="T217" s="9"/>
      <c r="U217" s="9" t="s">
        <v>1725</v>
      </c>
    </row>
    <row r="218" spans="1:21" ht="30">
      <c r="A218" s="8" t="s">
        <v>28</v>
      </c>
      <c r="B218" s="8">
        <v>212</v>
      </c>
      <c r="C218" s="9" t="s">
        <v>1769</v>
      </c>
      <c r="D218" s="8" t="s">
        <v>1682</v>
      </c>
      <c r="E218" s="9" t="s">
        <v>1159</v>
      </c>
      <c r="F218" s="9">
        <v>1</v>
      </c>
      <c r="G218" s="9">
        <v>0</v>
      </c>
      <c r="H218" s="9">
        <v>2.5</v>
      </c>
      <c r="I218" s="9">
        <v>0</v>
      </c>
      <c r="J218" s="9">
        <v>3</v>
      </c>
      <c r="K218" s="9">
        <v>4</v>
      </c>
      <c r="L218" s="9">
        <v>5</v>
      </c>
      <c r="M218" s="9">
        <v>0</v>
      </c>
      <c r="N218" s="9">
        <v>1</v>
      </c>
      <c r="O218" s="9">
        <v>5.5</v>
      </c>
      <c r="P218" s="9">
        <v>22</v>
      </c>
      <c r="Q218" s="9"/>
      <c r="R218" s="8">
        <f t="shared" si="3"/>
        <v>22</v>
      </c>
      <c r="S218" s="9"/>
      <c r="T218" s="9"/>
      <c r="U218" s="9" t="s">
        <v>1748</v>
      </c>
    </row>
    <row r="219" spans="1:21" ht="30">
      <c r="A219" s="8" t="s">
        <v>28</v>
      </c>
      <c r="B219" s="9">
        <v>213</v>
      </c>
      <c r="C219" s="11" t="s">
        <v>2053</v>
      </c>
      <c r="D219" s="8" t="s">
        <v>2051</v>
      </c>
      <c r="E219" s="9" t="s">
        <v>246</v>
      </c>
      <c r="F219" s="9">
        <v>1</v>
      </c>
      <c r="G219" s="9">
        <v>2</v>
      </c>
      <c r="H219" s="9">
        <v>3.5</v>
      </c>
      <c r="I219" s="9">
        <v>1</v>
      </c>
      <c r="J219" s="9">
        <v>4.5</v>
      </c>
      <c r="K219" s="9">
        <v>0</v>
      </c>
      <c r="L219" s="9">
        <v>3</v>
      </c>
      <c r="M219" s="9">
        <v>0</v>
      </c>
      <c r="N219" s="9">
        <v>1</v>
      </c>
      <c r="O219" s="9">
        <v>6</v>
      </c>
      <c r="P219" s="10">
        <v>22</v>
      </c>
      <c r="Q219" s="9"/>
      <c r="R219" s="8">
        <f t="shared" si="3"/>
        <v>22</v>
      </c>
      <c r="S219" s="9"/>
      <c r="T219" s="9"/>
      <c r="U219" s="9" t="s">
        <v>2052</v>
      </c>
    </row>
    <row r="220" spans="1:21" ht="30">
      <c r="A220" s="8" t="s">
        <v>28</v>
      </c>
      <c r="B220" s="8">
        <v>214</v>
      </c>
      <c r="C220" s="11" t="s">
        <v>2083</v>
      </c>
      <c r="D220" s="8" t="s">
        <v>2076</v>
      </c>
      <c r="E220" s="9" t="s">
        <v>182</v>
      </c>
      <c r="F220" s="9">
        <v>0</v>
      </c>
      <c r="G220" s="9">
        <v>2.5</v>
      </c>
      <c r="H220" s="9">
        <v>3.5</v>
      </c>
      <c r="I220" s="9">
        <v>0</v>
      </c>
      <c r="J220" s="9">
        <v>4</v>
      </c>
      <c r="K220" s="9">
        <v>0</v>
      </c>
      <c r="L220" s="9">
        <v>5</v>
      </c>
      <c r="M220" s="9">
        <v>0</v>
      </c>
      <c r="N220" s="9">
        <v>2</v>
      </c>
      <c r="O220" s="9">
        <v>5</v>
      </c>
      <c r="P220" s="10">
        <v>22</v>
      </c>
      <c r="Q220" s="9"/>
      <c r="R220" s="8">
        <f t="shared" si="3"/>
        <v>22</v>
      </c>
      <c r="S220" s="9"/>
      <c r="T220" s="9"/>
      <c r="U220" s="9" t="s">
        <v>2082</v>
      </c>
    </row>
    <row r="221" spans="1:21" ht="30">
      <c r="A221" s="22" t="s">
        <v>28</v>
      </c>
      <c r="B221" s="9">
        <v>215</v>
      </c>
      <c r="C221" s="11" t="s">
        <v>2156</v>
      </c>
      <c r="D221" s="22" t="s">
        <v>2151</v>
      </c>
      <c r="E221" s="11">
        <v>6</v>
      </c>
      <c r="F221" s="11">
        <v>0</v>
      </c>
      <c r="G221" s="11">
        <v>2</v>
      </c>
      <c r="H221" s="11">
        <v>4</v>
      </c>
      <c r="I221" s="11">
        <v>0</v>
      </c>
      <c r="J221" s="11">
        <v>4</v>
      </c>
      <c r="K221" s="11">
        <v>0</v>
      </c>
      <c r="L221" s="11">
        <v>0</v>
      </c>
      <c r="M221" s="11">
        <v>0</v>
      </c>
      <c r="N221" s="11">
        <v>6</v>
      </c>
      <c r="O221" s="11">
        <v>5.5</v>
      </c>
      <c r="P221" s="22">
        <v>21.5</v>
      </c>
      <c r="Q221" s="11"/>
      <c r="R221" s="8">
        <f t="shared" si="3"/>
        <v>21.5</v>
      </c>
      <c r="S221" s="11"/>
      <c r="T221" s="11"/>
      <c r="U221" s="11" t="s">
        <v>2152</v>
      </c>
    </row>
    <row r="222" spans="1:21" ht="30">
      <c r="A222" s="22" t="s">
        <v>28</v>
      </c>
      <c r="B222" s="8">
        <v>216</v>
      </c>
      <c r="C222" s="11" t="s">
        <v>2163</v>
      </c>
      <c r="D222" s="22" t="s">
        <v>2151</v>
      </c>
      <c r="E222" s="11">
        <v>6</v>
      </c>
      <c r="F222" s="11">
        <v>1.5</v>
      </c>
      <c r="G222" s="11">
        <v>0</v>
      </c>
      <c r="H222" s="11">
        <v>3.5</v>
      </c>
      <c r="I222" s="11">
        <v>2</v>
      </c>
      <c r="J222" s="11">
        <v>4</v>
      </c>
      <c r="K222" s="11">
        <v>0</v>
      </c>
      <c r="L222" s="11">
        <v>3</v>
      </c>
      <c r="M222" s="11">
        <v>0</v>
      </c>
      <c r="N222" s="11">
        <v>2</v>
      </c>
      <c r="O222" s="11">
        <v>5.5</v>
      </c>
      <c r="P222" s="22">
        <v>21.5</v>
      </c>
      <c r="Q222" s="11"/>
      <c r="R222" s="8">
        <f t="shared" si="3"/>
        <v>21.5</v>
      </c>
      <c r="S222" s="11"/>
      <c r="T222" s="11"/>
      <c r="U222" s="11" t="s">
        <v>2164</v>
      </c>
    </row>
    <row r="223" spans="1:21" ht="30">
      <c r="A223" s="8" t="s">
        <v>28</v>
      </c>
      <c r="B223" s="9">
        <v>217</v>
      </c>
      <c r="C223" s="11" t="s">
        <v>57</v>
      </c>
      <c r="D223" s="8" t="s">
        <v>55</v>
      </c>
      <c r="E223" s="9">
        <v>6</v>
      </c>
      <c r="F223" s="3">
        <v>1.5</v>
      </c>
      <c r="G223" s="3">
        <v>2.5</v>
      </c>
      <c r="H223" s="3">
        <v>3.5</v>
      </c>
      <c r="I223" s="3">
        <v>0</v>
      </c>
      <c r="J223" s="3">
        <v>4</v>
      </c>
      <c r="K223" s="3">
        <v>0</v>
      </c>
      <c r="L223" s="3">
        <v>5</v>
      </c>
      <c r="M223" s="3">
        <v>0</v>
      </c>
      <c r="N223" s="3">
        <v>2</v>
      </c>
      <c r="O223" s="3">
        <v>3</v>
      </c>
      <c r="P223" s="16">
        <v>21.5</v>
      </c>
      <c r="Q223" s="9"/>
      <c r="R223" s="8">
        <f t="shared" si="3"/>
        <v>21.5</v>
      </c>
      <c r="S223" s="9"/>
      <c r="T223" s="9"/>
      <c r="U223" s="9" t="s">
        <v>56</v>
      </c>
    </row>
    <row r="224" spans="1:21" ht="30">
      <c r="A224" s="8" t="s">
        <v>28</v>
      </c>
      <c r="B224" s="8">
        <v>218</v>
      </c>
      <c r="C224" s="27" t="s">
        <v>321</v>
      </c>
      <c r="D224" s="8" t="s">
        <v>277</v>
      </c>
      <c r="E224" s="9" t="s">
        <v>182</v>
      </c>
      <c r="F224" s="9">
        <v>0.5</v>
      </c>
      <c r="G224" s="9">
        <v>2</v>
      </c>
      <c r="H224" s="9">
        <v>1.5</v>
      </c>
      <c r="I224" s="9">
        <v>0</v>
      </c>
      <c r="J224" s="9">
        <v>3</v>
      </c>
      <c r="K224" s="9">
        <v>0</v>
      </c>
      <c r="L224" s="9">
        <v>3</v>
      </c>
      <c r="M224" s="9">
        <v>0</v>
      </c>
      <c r="N224" s="9">
        <v>6</v>
      </c>
      <c r="O224" s="9">
        <v>5.5</v>
      </c>
      <c r="P224" s="10">
        <v>21.5</v>
      </c>
      <c r="Q224" s="27"/>
      <c r="R224" s="8">
        <f t="shared" si="3"/>
        <v>21.5</v>
      </c>
      <c r="S224" s="27"/>
      <c r="T224" s="27"/>
      <c r="U224" s="9" t="s">
        <v>305</v>
      </c>
    </row>
    <row r="225" spans="1:21" ht="30">
      <c r="A225" s="8" t="s">
        <v>28</v>
      </c>
      <c r="B225" s="9">
        <v>219</v>
      </c>
      <c r="C225" s="9" t="s">
        <v>1065</v>
      </c>
      <c r="D225" s="22" t="s">
        <v>1058</v>
      </c>
      <c r="E225" s="9" t="s">
        <v>248</v>
      </c>
      <c r="F225" s="9">
        <v>0</v>
      </c>
      <c r="G225" s="9">
        <v>1.5</v>
      </c>
      <c r="H225" s="9">
        <v>3.5</v>
      </c>
      <c r="I225" s="9">
        <v>0</v>
      </c>
      <c r="J225" s="9">
        <v>4</v>
      </c>
      <c r="K225" s="9">
        <v>0</v>
      </c>
      <c r="L225" s="9">
        <v>3</v>
      </c>
      <c r="M225" s="9">
        <v>0</v>
      </c>
      <c r="N225" s="9">
        <v>4</v>
      </c>
      <c r="O225" s="9">
        <v>5.5</v>
      </c>
      <c r="P225" s="9">
        <v>21.5</v>
      </c>
      <c r="Q225" s="9"/>
      <c r="R225" s="8">
        <f t="shared" si="3"/>
        <v>21.5</v>
      </c>
      <c r="S225" s="9"/>
      <c r="T225" s="9"/>
      <c r="U225" s="11" t="s">
        <v>1059</v>
      </c>
    </row>
    <row r="226" spans="1:21" ht="30">
      <c r="A226" s="8" t="s">
        <v>28</v>
      </c>
      <c r="B226" s="8">
        <v>220</v>
      </c>
      <c r="C226" s="37" t="s">
        <v>1258</v>
      </c>
      <c r="D226" s="8" t="s">
        <v>1251</v>
      </c>
      <c r="E226" s="9" t="s">
        <v>1249</v>
      </c>
      <c r="F226" s="9">
        <v>0</v>
      </c>
      <c r="G226" s="9">
        <v>0.5</v>
      </c>
      <c r="H226" s="9">
        <v>3</v>
      </c>
      <c r="I226" s="9">
        <v>0</v>
      </c>
      <c r="J226" s="9">
        <v>5</v>
      </c>
      <c r="K226" s="9">
        <v>0</v>
      </c>
      <c r="L226" s="9">
        <v>5</v>
      </c>
      <c r="M226" s="9">
        <v>0</v>
      </c>
      <c r="N226" s="9">
        <v>4</v>
      </c>
      <c r="O226" s="9">
        <v>4</v>
      </c>
      <c r="P226" s="10">
        <f>SUM(F226:O226)</f>
        <v>21.5</v>
      </c>
      <c r="Q226" s="37"/>
      <c r="R226" s="8">
        <f t="shared" si="3"/>
        <v>21.5</v>
      </c>
      <c r="S226" s="37"/>
      <c r="T226" s="37"/>
      <c r="U226" s="9" t="s">
        <v>1252</v>
      </c>
    </row>
    <row r="227" spans="1:21" ht="30">
      <c r="A227" s="8" t="s">
        <v>28</v>
      </c>
      <c r="B227" s="9">
        <v>221</v>
      </c>
      <c r="C227" s="9" t="s">
        <v>1347</v>
      </c>
      <c r="D227" s="8" t="s">
        <v>1304</v>
      </c>
      <c r="E227" s="9" t="s">
        <v>246</v>
      </c>
      <c r="F227" s="9">
        <v>0.5</v>
      </c>
      <c r="G227" s="9">
        <v>0</v>
      </c>
      <c r="H227" s="9">
        <v>2.5</v>
      </c>
      <c r="I227" s="9">
        <v>0</v>
      </c>
      <c r="J227" s="9">
        <v>4</v>
      </c>
      <c r="K227" s="9">
        <v>1</v>
      </c>
      <c r="L227" s="9">
        <v>5</v>
      </c>
      <c r="M227" s="9">
        <v>0</v>
      </c>
      <c r="N227" s="9">
        <v>4</v>
      </c>
      <c r="O227" s="9">
        <v>4.5</v>
      </c>
      <c r="P227" s="10">
        <v>21.5</v>
      </c>
      <c r="Q227" s="9"/>
      <c r="R227" s="8">
        <f t="shared" si="3"/>
        <v>21.5</v>
      </c>
      <c r="S227" s="9"/>
      <c r="T227" s="9"/>
      <c r="U227" s="9" t="s">
        <v>1320</v>
      </c>
    </row>
    <row r="228" spans="1:21" ht="30">
      <c r="A228" s="8" t="s">
        <v>28</v>
      </c>
      <c r="B228" s="8">
        <v>222</v>
      </c>
      <c r="C228" s="9" t="s">
        <v>1377</v>
      </c>
      <c r="D228" s="8" t="s">
        <v>1304</v>
      </c>
      <c r="E228" s="4" t="s">
        <v>307</v>
      </c>
      <c r="F228" s="9">
        <v>1.5</v>
      </c>
      <c r="G228" s="9">
        <v>3</v>
      </c>
      <c r="H228" s="9">
        <v>4</v>
      </c>
      <c r="I228" s="9">
        <v>2</v>
      </c>
      <c r="J228" s="9">
        <v>2</v>
      </c>
      <c r="K228" s="9">
        <v>4</v>
      </c>
      <c r="L228" s="9">
        <v>5</v>
      </c>
      <c r="M228" s="9">
        <v>0</v>
      </c>
      <c r="N228" s="9">
        <v>0</v>
      </c>
      <c r="O228" s="9">
        <v>0</v>
      </c>
      <c r="P228" s="10">
        <v>21.5</v>
      </c>
      <c r="Q228" s="9"/>
      <c r="R228" s="8">
        <f t="shared" si="3"/>
        <v>21.5</v>
      </c>
      <c r="S228" s="9"/>
      <c r="T228" s="9"/>
      <c r="U228" s="9" t="s">
        <v>1320</v>
      </c>
    </row>
    <row r="229" spans="1:21" ht="30">
      <c r="A229" s="8" t="s">
        <v>28</v>
      </c>
      <c r="B229" s="9">
        <v>223</v>
      </c>
      <c r="C229" s="11" t="s">
        <v>1927</v>
      </c>
      <c r="D229" s="8" t="s">
        <v>1901</v>
      </c>
      <c r="E229" s="9" t="s">
        <v>246</v>
      </c>
      <c r="F229" s="9">
        <v>1</v>
      </c>
      <c r="G229" s="9">
        <v>3</v>
      </c>
      <c r="H229" s="9">
        <v>3.5</v>
      </c>
      <c r="I229" s="9">
        <v>0</v>
      </c>
      <c r="J229" s="9">
        <v>2</v>
      </c>
      <c r="K229" s="9">
        <v>1</v>
      </c>
      <c r="L229" s="9">
        <v>3</v>
      </c>
      <c r="M229" s="9">
        <v>2</v>
      </c>
      <c r="N229" s="9">
        <v>0</v>
      </c>
      <c r="O229" s="9">
        <v>6</v>
      </c>
      <c r="P229" s="9">
        <v>21.5</v>
      </c>
      <c r="Q229" s="9"/>
      <c r="R229" s="8">
        <f t="shared" si="3"/>
        <v>21.5</v>
      </c>
      <c r="S229" s="9"/>
      <c r="T229" s="9"/>
      <c r="U229" s="9" t="s">
        <v>1923</v>
      </c>
    </row>
    <row r="230" spans="1:21" ht="30">
      <c r="A230" s="8" t="s">
        <v>28</v>
      </c>
      <c r="B230" s="8">
        <v>224</v>
      </c>
      <c r="C230" s="11" t="s">
        <v>623</v>
      </c>
      <c r="D230" s="8" t="s">
        <v>578</v>
      </c>
      <c r="E230" s="3" t="s">
        <v>621</v>
      </c>
      <c r="F230" s="3">
        <v>0</v>
      </c>
      <c r="G230" s="3">
        <v>3.2</v>
      </c>
      <c r="H230" s="3">
        <v>3.5</v>
      </c>
      <c r="I230" s="3">
        <v>2</v>
      </c>
      <c r="J230" s="3">
        <v>4</v>
      </c>
      <c r="K230" s="3">
        <v>1</v>
      </c>
      <c r="L230" s="3">
        <v>2</v>
      </c>
      <c r="M230" s="3">
        <v>0</v>
      </c>
      <c r="N230" s="3">
        <v>0</v>
      </c>
      <c r="O230" s="3">
        <v>5.5</v>
      </c>
      <c r="P230" s="3">
        <v>21.2</v>
      </c>
      <c r="Q230" s="3"/>
      <c r="R230" s="8">
        <f t="shared" si="3"/>
        <v>21.2</v>
      </c>
      <c r="S230" s="3"/>
      <c r="T230" s="3"/>
      <c r="U230" s="3" t="s">
        <v>579</v>
      </c>
    </row>
    <row r="231" spans="1:21" ht="30">
      <c r="A231" s="22" t="s">
        <v>28</v>
      </c>
      <c r="B231" s="9">
        <v>225</v>
      </c>
      <c r="C231" s="11" t="s">
        <v>2153</v>
      </c>
      <c r="D231" s="22" t="s">
        <v>2151</v>
      </c>
      <c r="E231" s="11">
        <v>6</v>
      </c>
      <c r="F231" s="11">
        <v>0</v>
      </c>
      <c r="G231" s="11">
        <v>0</v>
      </c>
      <c r="H231" s="11">
        <v>3</v>
      </c>
      <c r="I231" s="11">
        <v>2</v>
      </c>
      <c r="J231" s="11">
        <v>4</v>
      </c>
      <c r="K231" s="11">
        <v>0</v>
      </c>
      <c r="L231" s="11">
        <v>1</v>
      </c>
      <c r="M231" s="11">
        <v>2</v>
      </c>
      <c r="N231" s="11">
        <v>4</v>
      </c>
      <c r="O231" s="11">
        <v>5</v>
      </c>
      <c r="P231" s="11">
        <v>21</v>
      </c>
      <c r="Q231" s="11"/>
      <c r="R231" s="8">
        <f t="shared" si="3"/>
        <v>21</v>
      </c>
      <c r="S231" s="11"/>
      <c r="T231" s="11"/>
      <c r="U231" s="11" t="s">
        <v>2152</v>
      </c>
    </row>
    <row r="232" spans="1:21" ht="30">
      <c r="A232" s="8" t="s">
        <v>28</v>
      </c>
      <c r="B232" s="8">
        <v>226</v>
      </c>
      <c r="C232" s="27" t="s">
        <v>328</v>
      </c>
      <c r="D232" s="8" t="s">
        <v>277</v>
      </c>
      <c r="E232" s="9" t="s">
        <v>246</v>
      </c>
      <c r="F232" s="9">
        <v>1.5</v>
      </c>
      <c r="G232" s="9">
        <v>0</v>
      </c>
      <c r="H232" s="9">
        <v>3.5</v>
      </c>
      <c r="I232" s="9">
        <v>0</v>
      </c>
      <c r="J232" s="9">
        <v>4</v>
      </c>
      <c r="K232" s="9">
        <v>5</v>
      </c>
      <c r="L232" s="9">
        <v>0</v>
      </c>
      <c r="M232" s="9">
        <v>0</v>
      </c>
      <c r="N232" s="9">
        <v>2</v>
      </c>
      <c r="O232" s="9">
        <v>5</v>
      </c>
      <c r="P232" s="10">
        <v>21</v>
      </c>
      <c r="Q232" s="27"/>
      <c r="R232" s="8">
        <f t="shared" si="3"/>
        <v>21</v>
      </c>
      <c r="S232" s="27"/>
      <c r="T232" s="27"/>
      <c r="U232" s="9" t="s">
        <v>312</v>
      </c>
    </row>
    <row r="233" spans="1:21" ht="30">
      <c r="A233" s="8" t="s">
        <v>28</v>
      </c>
      <c r="B233" s="9">
        <v>227</v>
      </c>
      <c r="C233" s="9" t="s">
        <v>533</v>
      </c>
      <c r="D233" s="3" t="s">
        <v>529</v>
      </c>
      <c r="E233" s="3" t="s">
        <v>182</v>
      </c>
      <c r="F233" s="3">
        <v>0.5</v>
      </c>
      <c r="G233" s="3">
        <v>1.5</v>
      </c>
      <c r="H233" s="3">
        <v>3</v>
      </c>
      <c r="I233" s="3">
        <v>2</v>
      </c>
      <c r="J233" s="3">
        <v>4</v>
      </c>
      <c r="K233" s="3">
        <v>0</v>
      </c>
      <c r="L233" s="3">
        <v>4</v>
      </c>
      <c r="M233" s="3">
        <v>0</v>
      </c>
      <c r="N233" s="3">
        <v>0</v>
      </c>
      <c r="O233" s="3">
        <v>6</v>
      </c>
      <c r="P233" s="3">
        <f>SUM(F233:O233)</f>
        <v>21</v>
      </c>
      <c r="Q233" s="3"/>
      <c r="R233" s="8">
        <f t="shared" si="3"/>
        <v>21</v>
      </c>
      <c r="S233" s="3"/>
      <c r="T233" s="3"/>
      <c r="U233" s="9" t="s">
        <v>534</v>
      </c>
    </row>
    <row r="234" spans="1:21" ht="30">
      <c r="A234" s="8" t="s">
        <v>28</v>
      </c>
      <c r="B234" s="8">
        <v>228</v>
      </c>
      <c r="C234" s="9" t="s">
        <v>1335</v>
      </c>
      <c r="D234" s="8" t="s">
        <v>1304</v>
      </c>
      <c r="E234" s="9" t="s">
        <v>182</v>
      </c>
      <c r="F234" s="9">
        <v>1</v>
      </c>
      <c r="G234" s="9">
        <v>2</v>
      </c>
      <c r="H234" s="9">
        <v>1.5</v>
      </c>
      <c r="I234" s="9">
        <v>1</v>
      </c>
      <c r="J234" s="9">
        <v>4</v>
      </c>
      <c r="K234" s="9">
        <v>1</v>
      </c>
      <c r="L234" s="9">
        <v>5</v>
      </c>
      <c r="M234" s="9">
        <v>0</v>
      </c>
      <c r="N234" s="9">
        <v>0</v>
      </c>
      <c r="O234" s="9">
        <v>5.5</v>
      </c>
      <c r="P234" s="10">
        <v>21</v>
      </c>
      <c r="Q234" s="9"/>
      <c r="R234" s="8">
        <f t="shared" si="3"/>
        <v>21</v>
      </c>
      <c r="S234" s="9"/>
      <c r="T234" s="9"/>
      <c r="U234" s="9" t="s">
        <v>1326</v>
      </c>
    </row>
    <row r="235" spans="1:21" ht="30">
      <c r="A235" s="8" t="s">
        <v>28</v>
      </c>
      <c r="B235" s="9">
        <v>229</v>
      </c>
      <c r="C235" s="9" t="s">
        <v>1341</v>
      </c>
      <c r="D235" s="8" t="s">
        <v>1304</v>
      </c>
      <c r="E235" s="9" t="s">
        <v>182</v>
      </c>
      <c r="F235" s="9">
        <v>1</v>
      </c>
      <c r="G235" s="9">
        <v>3.5</v>
      </c>
      <c r="H235" s="9">
        <v>3</v>
      </c>
      <c r="I235" s="9">
        <v>0</v>
      </c>
      <c r="J235" s="9">
        <v>4</v>
      </c>
      <c r="K235" s="9">
        <v>0</v>
      </c>
      <c r="L235" s="9">
        <v>0</v>
      </c>
      <c r="M235" s="9">
        <v>0</v>
      </c>
      <c r="N235" s="9">
        <v>4</v>
      </c>
      <c r="O235" s="9">
        <v>5.5</v>
      </c>
      <c r="P235" s="10">
        <v>21</v>
      </c>
      <c r="Q235" s="9"/>
      <c r="R235" s="8">
        <f t="shared" si="3"/>
        <v>21</v>
      </c>
      <c r="S235" s="9"/>
      <c r="T235" s="9"/>
      <c r="U235" s="9" t="s">
        <v>1326</v>
      </c>
    </row>
    <row r="236" spans="1:21" ht="30">
      <c r="A236" s="8" t="s">
        <v>28</v>
      </c>
      <c r="B236" s="8">
        <v>230</v>
      </c>
      <c r="C236" s="9" t="s">
        <v>1546</v>
      </c>
      <c r="D236" s="8" t="s">
        <v>1529</v>
      </c>
      <c r="E236" s="9" t="s">
        <v>182</v>
      </c>
      <c r="F236" s="9">
        <v>1</v>
      </c>
      <c r="G236" s="9">
        <v>2</v>
      </c>
      <c r="H236" s="9">
        <v>2</v>
      </c>
      <c r="I236" s="9">
        <v>1</v>
      </c>
      <c r="J236" s="9">
        <v>2</v>
      </c>
      <c r="K236" s="9">
        <v>3</v>
      </c>
      <c r="L236" s="9">
        <v>2</v>
      </c>
      <c r="M236" s="9">
        <v>1</v>
      </c>
      <c r="N236" s="9">
        <v>4</v>
      </c>
      <c r="O236" s="9">
        <v>3</v>
      </c>
      <c r="P236" s="9">
        <v>21</v>
      </c>
      <c r="Q236" s="9"/>
      <c r="R236" s="8">
        <f t="shared" si="3"/>
        <v>21</v>
      </c>
      <c r="S236" s="9"/>
      <c r="T236" s="9"/>
      <c r="U236" s="9" t="s">
        <v>1530</v>
      </c>
    </row>
    <row r="237" spans="1:21" ht="30">
      <c r="A237" s="8" t="s">
        <v>28</v>
      </c>
      <c r="B237" s="9">
        <v>231</v>
      </c>
      <c r="C237" s="9" t="s">
        <v>1653</v>
      </c>
      <c r="D237" s="8" t="s">
        <v>1642</v>
      </c>
      <c r="E237" s="9" t="s">
        <v>246</v>
      </c>
      <c r="F237" s="9">
        <v>0</v>
      </c>
      <c r="G237" s="9">
        <v>2.5</v>
      </c>
      <c r="H237" s="9">
        <v>2.5</v>
      </c>
      <c r="I237" s="9">
        <v>0</v>
      </c>
      <c r="J237" s="9">
        <v>5</v>
      </c>
      <c r="K237" s="9">
        <v>0</v>
      </c>
      <c r="L237" s="9">
        <v>2</v>
      </c>
      <c r="M237" s="9">
        <v>2</v>
      </c>
      <c r="N237" s="9">
        <v>2</v>
      </c>
      <c r="O237" s="9">
        <v>5</v>
      </c>
      <c r="P237" s="9">
        <f>SUM(F237:O237)</f>
        <v>21</v>
      </c>
      <c r="Q237" s="9"/>
      <c r="R237" s="8">
        <f t="shared" si="3"/>
        <v>21</v>
      </c>
      <c r="S237" s="9"/>
      <c r="T237" s="9"/>
      <c r="U237" s="9" t="s">
        <v>1649</v>
      </c>
    </row>
    <row r="238" spans="1:21" ht="30">
      <c r="A238" s="8" t="s">
        <v>28</v>
      </c>
      <c r="B238" s="8">
        <v>232</v>
      </c>
      <c r="C238" s="9" t="s">
        <v>1742</v>
      </c>
      <c r="D238" s="8" t="s">
        <v>1682</v>
      </c>
      <c r="E238" s="9" t="s">
        <v>246</v>
      </c>
      <c r="F238" s="9">
        <v>0</v>
      </c>
      <c r="G238" s="9">
        <v>3</v>
      </c>
      <c r="H238" s="9">
        <v>3.5</v>
      </c>
      <c r="I238" s="9">
        <v>0</v>
      </c>
      <c r="J238" s="9">
        <v>4</v>
      </c>
      <c r="K238" s="9">
        <v>0</v>
      </c>
      <c r="L238" s="9">
        <v>5</v>
      </c>
      <c r="M238" s="9">
        <v>0</v>
      </c>
      <c r="N238" s="9">
        <v>0</v>
      </c>
      <c r="O238" s="9">
        <v>5.5</v>
      </c>
      <c r="P238" s="9">
        <v>21</v>
      </c>
      <c r="Q238" s="9"/>
      <c r="R238" s="8">
        <f t="shared" si="3"/>
        <v>21</v>
      </c>
      <c r="S238" s="9"/>
      <c r="T238" s="9"/>
      <c r="U238" s="9" t="s">
        <v>1735</v>
      </c>
    </row>
    <row r="239" spans="1:21" ht="30">
      <c r="A239" s="8" t="s">
        <v>28</v>
      </c>
      <c r="B239" s="9">
        <v>233</v>
      </c>
      <c r="C239" s="9" t="s">
        <v>2050</v>
      </c>
      <c r="D239" s="8" t="s">
        <v>2051</v>
      </c>
      <c r="E239" s="9" t="s">
        <v>246</v>
      </c>
      <c r="F239" s="9">
        <v>1</v>
      </c>
      <c r="G239" s="9">
        <v>3</v>
      </c>
      <c r="H239" s="9">
        <v>3.5</v>
      </c>
      <c r="I239" s="9">
        <v>1</v>
      </c>
      <c r="J239" s="9">
        <v>4.5</v>
      </c>
      <c r="K239" s="9">
        <v>0</v>
      </c>
      <c r="L239" s="9">
        <v>3</v>
      </c>
      <c r="M239" s="9">
        <v>0</v>
      </c>
      <c r="N239" s="9">
        <v>0</v>
      </c>
      <c r="O239" s="9">
        <v>5</v>
      </c>
      <c r="P239" s="10">
        <v>21</v>
      </c>
      <c r="Q239" s="10"/>
      <c r="R239" s="8">
        <f t="shared" si="3"/>
        <v>21</v>
      </c>
      <c r="S239" s="11"/>
      <c r="T239" s="8"/>
      <c r="U239" s="9" t="s">
        <v>2052</v>
      </c>
    </row>
    <row r="240" spans="1:21" ht="30">
      <c r="A240" s="22" t="s">
        <v>28</v>
      </c>
      <c r="B240" s="8">
        <v>234</v>
      </c>
      <c r="C240" s="11" t="s">
        <v>2155</v>
      </c>
      <c r="D240" s="22" t="s">
        <v>2151</v>
      </c>
      <c r="E240" s="11">
        <v>6</v>
      </c>
      <c r="F240" s="11">
        <v>0</v>
      </c>
      <c r="G240" s="11">
        <v>3</v>
      </c>
      <c r="H240" s="11">
        <v>3.5</v>
      </c>
      <c r="I240" s="11">
        <v>2</v>
      </c>
      <c r="J240" s="11">
        <v>3</v>
      </c>
      <c r="K240" s="11">
        <v>0</v>
      </c>
      <c r="L240" s="11">
        <v>0</v>
      </c>
      <c r="M240" s="11">
        <v>0</v>
      </c>
      <c r="N240" s="11">
        <v>4</v>
      </c>
      <c r="O240" s="11">
        <v>5</v>
      </c>
      <c r="P240" s="22">
        <v>20.5</v>
      </c>
      <c r="Q240" s="11"/>
      <c r="R240" s="8">
        <f t="shared" si="3"/>
        <v>20.5</v>
      </c>
      <c r="S240" s="11"/>
      <c r="T240" s="11"/>
      <c r="U240" s="11" t="s">
        <v>2152</v>
      </c>
    </row>
    <row r="241" spans="1:21" ht="30">
      <c r="A241" s="8" t="s">
        <v>28</v>
      </c>
      <c r="B241" s="9">
        <v>235</v>
      </c>
      <c r="C241" s="11" t="s">
        <v>143</v>
      </c>
      <c r="D241" s="8" t="s">
        <v>141</v>
      </c>
      <c r="E241" s="9">
        <v>6</v>
      </c>
      <c r="F241" s="9">
        <v>0</v>
      </c>
      <c r="G241" s="9">
        <v>3.5</v>
      </c>
      <c r="H241" s="9">
        <v>2</v>
      </c>
      <c r="I241" s="9">
        <v>1</v>
      </c>
      <c r="J241" s="9">
        <v>4</v>
      </c>
      <c r="K241" s="9">
        <v>0</v>
      </c>
      <c r="L241" s="9">
        <v>2</v>
      </c>
      <c r="M241" s="9">
        <v>2</v>
      </c>
      <c r="N241" s="9">
        <v>2</v>
      </c>
      <c r="O241" s="9">
        <v>4</v>
      </c>
      <c r="P241" s="10">
        <v>20.5</v>
      </c>
      <c r="Q241" s="9"/>
      <c r="R241" s="8">
        <f t="shared" si="3"/>
        <v>20.5</v>
      </c>
      <c r="S241" s="9"/>
      <c r="T241" s="9"/>
      <c r="U241" s="9" t="s">
        <v>142</v>
      </c>
    </row>
    <row r="242" spans="1:21" ht="30">
      <c r="A242" s="8" t="s">
        <v>28</v>
      </c>
      <c r="B242" s="8">
        <v>236</v>
      </c>
      <c r="C242" s="27" t="s">
        <v>319</v>
      </c>
      <c r="D242" s="8" t="s">
        <v>277</v>
      </c>
      <c r="E242" s="9" t="s">
        <v>309</v>
      </c>
      <c r="F242" s="9">
        <v>1.5</v>
      </c>
      <c r="G242" s="9">
        <v>3</v>
      </c>
      <c r="H242" s="9">
        <v>2</v>
      </c>
      <c r="I242" s="9">
        <v>2</v>
      </c>
      <c r="J242" s="9">
        <v>5</v>
      </c>
      <c r="K242" s="9">
        <v>0</v>
      </c>
      <c r="L242" s="9">
        <v>0</v>
      </c>
      <c r="M242" s="9">
        <v>0</v>
      </c>
      <c r="N242" s="9">
        <v>2</v>
      </c>
      <c r="O242" s="9">
        <v>5</v>
      </c>
      <c r="P242" s="10">
        <v>20.5</v>
      </c>
      <c r="Q242" s="27"/>
      <c r="R242" s="8">
        <f t="shared" si="3"/>
        <v>20.5</v>
      </c>
      <c r="S242" s="27"/>
      <c r="T242" s="27"/>
      <c r="U242" s="9" t="s">
        <v>305</v>
      </c>
    </row>
    <row r="243" spans="1:21" ht="30">
      <c r="A243" s="8" t="s">
        <v>28</v>
      </c>
      <c r="B243" s="9">
        <v>237</v>
      </c>
      <c r="C243" s="3" t="s">
        <v>532</v>
      </c>
      <c r="D243" s="8" t="s">
        <v>529</v>
      </c>
      <c r="E243" s="9" t="s">
        <v>248</v>
      </c>
      <c r="F243" s="9">
        <v>0.5</v>
      </c>
      <c r="G243" s="9">
        <v>0</v>
      </c>
      <c r="H243" s="9">
        <v>3</v>
      </c>
      <c r="I243" s="9">
        <v>1</v>
      </c>
      <c r="J243" s="9">
        <v>4</v>
      </c>
      <c r="K243" s="9">
        <v>0</v>
      </c>
      <c r="L243" s="9">
        <v>3</v>
      </c>
      <c r="M243" s="9">
        <v>2</v>
      </c>
      <c r="N243" s="9">
        <v>2</v>
      </c>
      <c r="O243" s="9">
        <v>5</v>
      </c>
      <c r="P243" s="10">
        <v>20.5</v>
      </c>
      <c r="Q243" s="9"/>
      <c r="R243" s="8">
        <f t="shared" si="3"/>
        <v>20.5</v>
      </c>
      <c r="S243" s="9"/>
      <c r="T243" s="9"/>
      <c r="U243" s="9" t="s">
        <v>530</v>
      </c>
    </row>
    <row r="244" spans="1:21" ht="30">
      <c r="A244" s="8" t="s">
        <v>28</v>
      </c>
      <c r="B244" s="8">
        <v>238</v>
      </c>
      <c r="C244" s="11" t="s">
        <v>710</v>
      </c>
      <c r="D244" s="8" t="s">
        <v>708</v>
      </c>
      <c r="E244" s="9" t="s">
        <v>711</v>
      </c>
      <c r="F244" s="9">
        <v>0</v>
      </c>
      <c r="G244" s="9">
        <v>1</v>
      </c>
      <c r="H244" s="9">
        <v>2</v>
      </c>
      <c r="I244" s="9">
        <v>1</v>
      </c>
      <c r="J244" s="9">
        <v>2</v>
      </c>
      <c r="K244" s="9">
        <v>4</v>
      </c>
      <c r="L244" s="9">
        <v>1</v>
      </c>
      <c r="M244" s="9">
        <v>2</v>
      </c>
      <c r="N244" s="9">
        <v>2</v>
      </c>
      <c r="O244" s="9">
        <v>5.5</v>
      </c>
      <c r="P244" s="10">
        <v>20.5</v>
      </c>
      <c r="Q244" s="9"/>
      <c r="R244" s="8">
        <f t="shared" si="3"/>
        <v>20.5</v>
      </c>
      <c r="S244" s="9"/>
      <c r="T244" s="9"/>
      <c r="U244" s="9" t="s">
        <v>709</v>
      </c>
    </row>
    <row r="245" spans="1:21" ht="30">
      <c r="A245" s="8" t="s">
        <v>28</v>
      </c>
      <c r="B245" s="9">
        <v>239</v>
      </c>
      <c r="C245" s="9" t="s">
        <v>1331</v>
      </c>
      <c r="D245" s="8" t="s">
        <v>1304</v>
      </c>
      <c r="E245" s="9" t="s">
        <v>182</v>
      </c>
      <c r="F245" s="9">
        <v>0</v>
      </c>
      <c r="G245" s="9">
        <v>3</v>
      </c>
      <c r="H245" s="9">
        <v>3.5</v>
      </c>
      <c r="I245" s="9">
        <v>2</v>
      </c>
      <c r="J245" s="9">
        <v>2</v>
      </c>
      <c r="K245" s="9">
        <v>0</v>
      </c>
      <c r="L245" s="9">
        <v>5</v>
      </c>
      <c r="M245" s="9">
        <v>0</v>
      </c>
      <c r="N245" s="9">
        <v>0</v>
      </c>
      <c r="O245" s="9">
        <v>5</v>
      </c>
      <c r="P245" s="10">
        <v>20.5</v>
      </c>
      <c r="Q245" s="9"/>
      <c r="R245" s="8">
        <f t="shared" si="3"/>
        <v>20.5</v>
      </c>
      <c r="S245" s="9"/>
      <c r="T245" s="9"/>
      <c r="U245" s="9" t="s">
        <v>1326</v>
      </c>
    </row>
    <row r="246" spans="1:21" ht="30">
      <c r="A246" s="8" t="s">
        <v>28</v>
      </c>
      <c r="B246" s="8">
        <v>240</v>
      </c>
      <c r="C246" s="9" t="s">
        <v>1336</v>
      </c>
      <c r="D246" s="8" t="s">
        <v>1304</v>
      </c>
      <c r="E246" s="9" t="s">
        <v>182</v>
      </c>
      <c r="F246" s="9">
        <v>0</v>
      </c>
      <c r="G246" s="9">
        <v>3.5</v>
      </c>
      <c r="H246" s="9">
        <v>3</v>
      </c>
      <c r="I246" s="9">
        <v>0</v>
      </c>
      <c r="J246" s="9">
        <v>4</v>
      </c>
      <c r="K246" s="9">
        <v>0</v>
      </c>
      <c r="L246" s="9">
        <v>4</v>
      </c>
      <c r="M246" s="9">
        <v>0</v>
      </c>
      <c r="N246" s="9">
        <v>0</v>
      </c>
      <c r="O246" s="9">
        <v>6</v>
      </c>
      <c r="P246" s="10">
        <v>20.5</v>
      </c>
      <c r="Q246" s="9"/>
      <c r="R246" s="8">
        <f t="shared" si="3"/>
        <v>20.5</v>
      </c>
      <c r="S246" s="9"/>
      <c r="T246" s="9"/>
      <c r="U246" s="9" t="s">
        <v>1326</v>
      </c>
    </row>
    <row r="247" spans="1:21" ht="30">
      <c r="A247" s="8" t="s">
        <v>28</v>
      </c>
      <c r="B247" s="9">
        <v>241</v>
      </c>
      <c r="C247" s="9" t="s">
        <v>1758</v>
      </c>
      <c r="D247" s="8" t="s">
        <v>1682</v>
      </c>
      <c r="E247" s="9" t="s">
        <v>248</v>
      </c>
      <c r="F247" s="9">
        <v>1</v>
      </c>
      <c r="G247" s="9">
        <v>2</v>
      </c>
      <c r="H247" s="9">
        <v>4</v>
      </c>
      <c r="I247" s="9">
        <v>1</v>
      </c>
      <c r="J247" s="9">
        <v>2.5</v>
      </c>
      <c r="K247" s="9">
        <v>0</v>
      </c>
      <c r="L247" s="9">
        <v>5</v>
      </c>
      <c r="M247" s="9">
        <v>0</v>
      </c>
      <c r="N247" s="9">
        <v>0</v>
      </c>
      <c r="O247" s="9">
        <v>5</v>
      </c>
      <c r="P247" s="9">
        <v>20.5</v>
      </c>
      <c r="Q247" s="9"/>
      <c r="R247" s="8">
        <f t="shared" si="3"/>
        <v>20.5</v>
      </c>
      <c r="S247" s="9"/>
      <c r="T247" s="9"/>
      <c r="U247" s="9" t="s">
        <v>1748</v>
      </c>
    </row>
    <row r="248" spans="1:21" ht="30">
      <c r="A248" s="8" t="s">
        <v>28</v>
      </c>
      <c r="B248" s="8">
        <v>242</v>
      </c>
      <c r="C248" s="9" t="s">
        <v>1764</v>
      </c>
      <c r="D248" s="8" t="s">
        <v>1682</v>
      </c>
      <c r="E248" s="9" t="s">
        <v>307</v>
      </c>
      <c r="F248" s="9">
        <v>1</v>
      </c>
      <c r="G248" s="9">
        <v>3</v>
      </c>
      <c r="H248" s="9">
        <v>2.5</v>
      </c>
      <c r="I248" s="9">
        <v>0</v>
      </c>
      <c r="J248" s="9">
        <v>4</v>
      </c>
      <c r="K248" s="9">
        <v>0</v>
      </c>
      <c r="L248" s="9">
        <v>5</v>
      </c>
      <c r="M248" s="9">
        <v>0</v>
      </c>
      <c r="N248" s="9">
        <v>0</v>
      </c>
      <c r="O248" s="9">
        <v>5</v>
      </c>
      <c r="P248" s="9">
        <f>SUM(F248:O248)</f>
        <v>20.5</v>
      </c>
      <c r="Q248" s="9"/>
      <c r="R248" s="8">
        <f t="shared" si="3"/>
        <v>20.5</v>
      </c>
      <c r="S248" s="9"/>
      <c r="T248" s="9"/>
      <c r="U248" s="9" t="s">
        <v>1725</v>
      </c>
    </row>
    <row r="249" spans="1:21" ht="30">
      <c r="A249" s="8" t="s">
        <v>28</v>
      </c>
      <c r="B249" s="9">
        <v>243</v>
      </c>
      <c r="C249" s="11" t="s">
        <v>2005</v>
      </c>
      <c r="D249" s="8" t="s">
        <v>1985</v>
      </c>
      <c r="E249" s="9" t="s">
        <v>1998</v>
      </c>
      <c r="F249" s="9">
        <v>1</v>
      </c>
      <c r="G249" s="9">
        <v>2</v>
      </c>
      <c r="H249" s="9">
        <v>4</v>
      </c>
      <c r="I249" s="9">
        <v>0</v>
      </c>
      <c r="J249" s="9">
        <v>4</v>
      </c>
      <c r="K249" s="9">
        <v>1</v>
      </c>
      <c r="L249" s="9">
        <v>5</v>
      </c>
      <c r="M249" s="9">
        <v>0</v>
      </c>
      <c r="N249" s="9">
        <v>0</v>
      </c>
      <c r="O249" s="9">
        <v>3.5</v>
      </c>
      <c r="P249" s="10">
        <f>SUM(F249,G249,H249,J249,K249,L249,O249)</f>
        <v>20.5</v>
      </c>
      <c r="Q249" s="9"/>
      <c r="R249" s="8">
        <f t="shared" si="3"/>
        <v>20.5</v>
      </c>
      <c r="S249" s="9"/>
      <c r="T249" s="9"/>
      <c r="U249" s="9" t="s">
        <v>1999</v>
      </c>
    </row>
    <row r="250" spans="1:21" ht="30">
      <c r="A250" s="22" t="s">
        <v>28</v>
      </c>
      <c r="B250" s="8">
        <v>244</v>
      </c>
      <c r="C250" s="11" t="s">
        <v>2162</v>
      </c>
      <c r="D250" s="22" t="s">
        <v>2151</v>
      </c>
      <c r="E250" s="11">
        <v>6</v>
      </c>
      <c r="F250" s="11">
        <v>1.5</v>
      </c>
      <c r="G250" s="11">
        <v>3</v>
      </c>
      <c r="H250" s="11">
        <v>3.5</v>
      </c>
      <c r="I250" s="11">
        <v>4</v>
      </c>
      <c r="J250" s="11">
        <v>2</v>
      </c>
      <c r="K250" s="11">
        <v>0</v>
      </c>
      <c r="L250" s="11">
        <v>0</v>
      </c>
      <c r="M250" s="11">
        <v>2</v>
      </c>
      <c r="N250" s="11">
        <v>0</v>
      </c>
      <c r="O250" s="11">
        <v>4</v>
      </c>
      <c r="P250" s="22">
        <v>20</v>
      </c>
      <c r="Q250" s="11"/>
      <c r="R250" s="8">
        <f t="shared" si="3"/>
        <v>20</v>
      </c>
      <c r="S250" s="11"/>
      <c r="T250" s="11"/>
      <c r="U250" s="11" t="s">
        <v>2152</v>
      </c>
    </row>
    <row r="251" spans="1:21" ht="30">
      <c r="A251" s="8" t="s">
        <v>28</v>
      </c>
      <c r="B251" s="9">
        <v>245</v>
      </c>
      <c r="C251" s="38" t="s">
        <v>186</v>
      </c>
      <c r="D251" s="39" t="s">
        <v>178</v>
      </c>
      <c r="E251" s="40" t="s">
        <v>182</v>
      </c>
      <c r="F251" s="9">
        <v>0</v>
      </c>
      <c r="G251" s="9">
        <v>3.5</v>
      </c>
      <c r="H251" s="9">
        <v>3</v>
      </c>
      <c r="I251" s="9">
        <v>2</v>
      </c>
      <c r="J251" s="9">
        <v>2.5</v>
      </c>
      <c r="K251" s="9">
        <v>0</v>
      </c>
      <c r="L251" s="9">
        <v>3</v>
      </c>
      <c r="M251" s="9">
        <v>0</v>
      </c>
      <c r="N251" s="9">
        <v>0</v>
      </c>
      <c r="O251" s="9">
        <v>6</v>
      </c>
      <c r="P251" s="10">
        <f>SUM(F251:O251)</f>
        <v>20</v>
      </c>
      <c r="Q251" s="9"/>
      <c r="R251" s="8">
        <f t="shared" si="3"/>
        <v>20</v>
      </c>
      <c r="S251" s="40"/>
      <c r="T251" s="40"/>
      <c r="U251" s="40" t="s">
        <v>183</v>
      </c>
    </row>
    <row r="252" spans="1:21" ht="30">
      <c r="A252" s="8" t="s">
        <v>28</v>
      </c>
      <c r="B252" s="8">
        <v>246</v>
      </c>
      <c r="C252" s="11" t="s">
        <v>461</v>
      </c>
      <c r="D252" s="8" t="s">
        <v>458</v>
      </c>
      <c r="E252" s="9">
        <v>6</v>
      </c>
      <c r="F252" s="9">
        <v>1</v>
      </c>
      <c r="G252" s="9">
        <v>1.5</v>
      </c>
      <c r="H252" s="9">
        <v>3</v>
      </c>
      <c r="I252" s="9">
        <v>0</v>
      </c>
      <c r="J252" s="9">
        <v>0</v>
      </c>
      <c r="K252" s="9">
        <v>5</v>
      </c>
      <c r="L252" s="9">
        <v>5</v>
      </c>
      <c r="M252" s="9">
        <v>0</v>
      </c>
      <c r="N252" s="9">
        <v>0</v>
      </c>
      <c r="O252" s="9">
        <v>4.5</v>
      </c>
      <c r="P252" s="10">
        <v>20</v>
      </c>
      <c r="Q252" s="9"/>
      <c r="R252" s="8">
        <f t="shared" si="3"/>
        <v>20</v>
      </c>
      <c r="S252" s="9"/>
      <c r="T252" s="9"/>
      <c r="U252" s="9" t="s">
        <v>459</v>
      </c>
    </row>
    <row r="253" spans="1:21" ht="30">
      <c r="A253" s="8" t="s">
        <v>28</v>
      </c>
      <c r="B253" s="9">
        <v>247</v>
      </c>
      <c r="C253" s="40" t="s">
        <v>831</v>
      </c>
      <c r="D253" s="39" t="s">
        <v>797</v>
      </c>
      <c r="E253" s="6" t="s">
        <v>182</v>
      </c>
      <c r="F253" s="9">
        <v>4</v>
      </c>
      <c r="G253" s="9">
        <v>1</v>
      </c>
      <c r="H253" s="9">
        <v>3</v>
      </c>
      <c r="I253" s="9">
        <v>0</v>
      </c>
      <c r="J253" s="9">
        <v>2</v>
      </c>
      <c r="K253" s="9">
        <v>0</v>
      </c>
      <c r="L253" s="9">
        <v>3</v>
      </c>
      <c r="M253" s="9">
        <v>0</v>
      </c>
      <c r="N253" s="9">
        <v>4</v>
      </c>
      <c r="O253" s="9">
        <v>3</v>
      </c>
      <c r="P253" s="10">
        <v>20</v>
      </c>
      <c r="Q253" s="9"/>
      <c r="R253" s="8">
        <f t="shared" si="3"/>
        <v>20</v>
      </c>
      <c r="S253" s="9"/>
      <c r="T253" s="9"/>
      <c r="U253" s="44" t="s">
        <v>830</v>
      </c>
    </row>
    <row r="254" spans="1:21" ht="30">
      <c r="A254" s="8" t="s">
        <v>28</v>
      </c>
      <c r="B254" s="8">
        <v>248</v>
      </c>
      <c r="C254" s="9" t="s">
        <v>1541</v>
      </c>
      <c r="D254" s="8" t="s">
        <v>1529</v>
      </c>
      <c r="E254" s="9" t="s">
        <v>182</v>
      </c>
      <c r="F254" s="9">
        <v>1</v>
      </c>
      <c r="G254" s="9">
        <v>2</v>
      </c>
      <c r="H254" s="9">
        <v>2</v>
      </c>
      <c r="I254" s="9">
        <v>1</v>
      </c>
      <c r="J254" s="9">
        <v>2</v>
      </c>
      <c r="K254" s="9">
        <v>3</v>
      </c>
      <c r="L254" s="9">
        <v>2</v>
      </c>
      <c r="M254" s="9">
        <v>1</v>
      </c>
      <c r="N254" s="9">
        <v>4</v>
      </c>
      <c r="O254" s="9">
        <v>2</v>
      </c>
      <c r="P254" s="9">
        <v>20</v>
      </c>
      <c r="Q254" s="9"/>
      <c r="R254" s="8">
        <f t="shared" si="3"/>
        <v>20</v>
      </c>
      <c r="S254" s="9"/>
      <c r="T254" s="9"/>
      <c r="U254" s="9" t="s">
        <v>1530</v>
      </c>
    </row>
    <row r="255" spans="1:21" ht="30">
      <c r="A255" s="8" t="s">
        <v>28</v>
      </c>
      <c r="B255" s="9">
        <v>249</v>
      </c>
      <c r="C255" s="5" t="s">
        <v>2044</v>
      </c>
      <c r="D255" s="27" t="s">
        <v>2038</v>
      </c>
      <c r="E255" s="5">
        <v>6</v>
      </c>
      <c r="F255" s="5">
        <v>1.5</v>
      </c>
      <c r="G255" s="5">
        <v>1.5</v>
      </c>
      <c r="H255" s="5">
        <v>1</v>
      </c>
      <c r="I255" s="5">
        <v>2</v>
      </c>
      <c r="J255" s="5">
        <v>4</v>
      </c>
      <c r="K255" s="5">
        <v>1</v>
      </c>
      <c r="L255" s="5">
        <v>5</v>
      </c>
      <c r="M255" s="5">
        <v>0</v>
      </c>
      <c r="N255" s="5">
        <v>0</v>
      </c>
      <c r="O255" s="5">
        <v>4</v>
      </c>
      <c r="P255" s="3">
        <v>20</v>
      </c>
      <c r="Q255" s="5"/>
      <c r="R255" s="8">
        <f t="shared" si="3"/>
        <v>20</v>
      </c>
      <c r="S255" s="5"/>
      <c r="T255" s="5"/>
      <c r="U255" s="27" t="s">
        <v>2039</v>
      </c>
    </row>
    <row r="256" spans="1:21" ht="60">
      <c r="A256" s="8" t="s">
        <v>28</v>
      </c>
      <c r="B256" s="8">
        <v>250</v>
      </c>
      <c r="C256" s="11" t="s">
        <v>70</v>
      </c>
      <c r="D256" s="8" t="s">
        <v>63</v>
      </c>
      <c r="E256" s="9">
        <v>6</v>
      </c>
      <c r="F256" s="9">
        <v>0</v>
      </c>
      <c r="G256" s="9">
        <v>2.5</v>
      </c>
      <c r="H256" s="9">
        <v>3</v>
      </c>
      <c r="I256" s="9">
        <v>0</v>
      </c>
      <c r="J256" s="9">
        <v>4</v>
      </c>
      <c r="K256" s="9">
        <v>1</v>
      </c>
      <c r="L256" s="9">
        <v>4</v>
      </c>
      <c r="M256" s="9">
        <v>0</v>
      </c>
      <c r="N256" s="9">
        <v>0</v>
      </c>
      <c r="O256" s="9">
        <v>5</v>
      </c>
      <c r="P256" s="10">
        <f>SUM(F256:O256)</f>
        <v>19.5</v>
      </c>
      <c r="Q256" s="9"/>
      <c r="R256" s="8">
        <f t="shared" si="3"/>
        <v>19.5</v>
      </c>
      <c r="S256" s="9"/>
      <c r="T256" s="9"/>
      <c r="U256" s="9" t="s">
        <v>69</v>
      </c>
    </row>
    <row r="257" spans="1:21" ht="30">
      <c r="A257" s="8" t="s">
        <v>28</v>
      </c>
      <c r="B257" s="9">
        <v>251</v>
      </c>
      <c r="C257" s="11" t="s">
        <v>74</v>
      </c>
      <c r="D257" s="8" t="s">
        <v>72</v>
      </c>
      <c r="E257" s="9">
        <v>6</v>
      </c>
      <c r="F257" s="9">
        <v>1.5</v>
      </c>
      <c r="G257" s="9">
        <v>0</v>
      </c>
      <c r="H257" s="9">
        <v>2</v>
      </c>
      <c r="I257" s="9">
        <v>1</v>
      </c>
      <c r="J257" s="9">
        <v>3</v>
      </c>
      <c r="K257" s="9">
        <v>4</v>
      </c>
      <c r="L257" s="9">
        <v>1</v>
      </c>
      <c r="M257" s="9">
        <v>0</v>
      </c>
      <c r="N257" s="9">
        <v>2</v>
      </c>
      <c r="O257" s="9">
        <v>5</v>
      </c>
      <c r="P257" s="10">
        <v>19.5</v>
      </c>
      <c r="Q257" s="9"/>
      <c r="R257" s="8">
        <f t="shared" si="3"/>
        <v>19.5</v>
      </c>
      <c r="S257" s="9"/>
      <c r="T257" s="9"/>
      <c r="U257" s="9" t="s">
        <v>73</v>
      </c>
    </row>
    <row r="258" spans="1:21" ht="30">
      <c r="A258" s="8" t="s">
        <v>28</v>
      </c>
      <c r="B258" s="8">
        <v>252</v>
      </c>
      <c r="C258" s="27" t="s">
        <v>310</v>
      </c>
      <c r="D258" s="8" t="s">
        <v>277</v>
      </c>
      <c r="E258" s="9" t="s">
        <v>182</v>
      </c>
      <c r="F258" s="9">
        <v>0.5</v>
      </c>
      <c r="G258" s="9">
        <v>2.5</v>
      </c>
      <c r="H258" s="9">
        <v>1</v>
      </c>
      <c r="I258" s="9">
        <v>0</v>
      </c>
      <c r="J258" s="9">
        <v>4</v>
      </c>
      <c r="K258" s="9">
        <v>0</v>
      </c>
      <c r="L258" s="9">
        <v>3</v>
      </c>
      <c r="M258" s="9">
        <v>0</v>
      </c>
      <c r="N258" s="9">
        <v>4</v>
      </c>
      <c r="O258" s="9">
        <v>4.5</v>
      </c>
      <c r="P258" s="10">
        <v>19.5</v>
      </c>
      <c r="Q258" s="27"/>
      <c r="R258" s="8">
        <f t="shared" si="3"/>
        <v>19.5</v>
      </c>
      <c r="S258" s="27"/>
      <c r="T258" s="27"/>
      <c r="U258" s="9" t="s">
        <v>305</v>
      </c>
    </row>
    <row r="259" spans="1:21" ht="30">
      <c r="A259" s="8" t="s">
        <v>28</v>
      </c>
      <c r="B259" s="9">
        <v>253</v>
      </c>
      <c r="C259" s="11" t="s">
        <v>619</v>
      </c>
      <c r="D259" s="8" t="s">
        <v>613</v>
      </c>
      <c r="E259" s="9" t="s">
        <v>182</v>
      </c>
      <c r="F259" s="9">
        <v>0</v>
      </c>
      <c r="G259" s="9">
        <v>2.5</v>
      </c>
      <c r="H259" s="34" t="s">
        <v>616</v>
      </c>
      <c r="I259" s="9">
        <v>1</v>
      </c>
      <c r="J259" s="9">
        <v>4</v>
      </c>
      <c r="K259" s="9">
        <v>5</v>
      </c>
      <c r="L259" s="9">
        <v>3</v>
      </c>
      <c r="M259" s="9">
        <v>0</v>
      </c>
      <c r="N259" s="9">
        <v>0</v>
      </c>
      <c r="O259" s="9">
        <v>4</v>
      </c>
      <c r="P259" s="10">
        <f>SUM(F259:O259)</f>
        <v>19.5</v>
      </c>
      <c r="Q259" s="9"/>
      <c r="R259" s="8">
        <f t="shared" si="3"/>
        <v>19.5</v>
      </c>
      <c r="S259" s="9"/>
      <c r="T259" s="9"/>
      <c r="U259" s="9" t="s">
        <v>614</v>
      </c>
    </row>
    <row r="260" spans="1:21" ht="30">
      <c r="A260" s="8" t="s">
        <v>28</v>
      </c>
      <c r="B260" s="8">
        <v>254</v>
      </c>
      <c r="C260" s="9" t="s">
        <v>1773</v>
      </c>
      <c r="D260" s="8" t="s">
        <v>1682</v>
      </c>
      <c r="E260" s="9" t="s">
        <v>1159</v>
      </c>
      <c r="F260" s="9">
        <v>0</v>
      </c>
      <c r="G260" s="9">
        <v>0</v>
      </c>
      <c r="H260" s="9">
        <v>4</v>
      </c>
      <c r="I260" s="9">
        <v>1</v>
      </c>
      <c r="J260" s="9">
        <v>2</v>
      </c>
      <c r="K260" s="9">
        <v>1</v>
      </c>
      <c r="L260" s="9">
        <v>5</v>
      </c>
      <c r="M260" s="9">
        <v>0</v>
      </c>
      <c r="N260" s="9">
        <v>2</v>
      </c>
      <c r="O260" s="9">
        <v>4.5</v>
      </c>
      <c r="P260" s="9">
        <v>19.5</v>
      </c>
      <c r="Q260" s="9"/>
      <c r="R260" s="8">
        <f t="shared" si="3"/>
        <v>19.5</v>
      </c>
      <c r="S260" s="9"/>
      <c r="T260" s="9"/>
      <c r="U260" s="9" t="s">
        <v>1748</v>
      </c>
    </row>
    <row r="261" spans="1:21" ht="30">
      <c r="A261" s="8" t="s">
        <v>28</v>
      </c>
      <c r="B261" s="9">
        <v>255</v>
      </c>
      <c r="C261" s="11" t="s">
        <v>2054</v>
      </c>
      <c r="D261" s="8" t="s">
        <v>2051</v>
      </c>
      <c r="E261" s="9" t="s">
        <v>182</v>
      </c>
      <c r="F261" s="9">
        <v>0</v>
      </c>
      <c r="G261" s="9">
        <v>2</v>
      </c>
      <c r="H261" s="9">
        <v>3.5</v>
      </c>
      <c r="I261" s="9">
        <v>0</v>
      </c>
      <c r="J261" s="9">
        <v>1.5</v>
      </c>
      <c r="K261" s="9">
        <v>2.5</v>
      </c>
      <c r="L261" s="9">
        <v>5</v>
      </c>
      <c r="M261" s="9">
        <v>0</v>
      </c>
      <c r="N261" s="9">
        <v>0</v>
      </c>
      <c r="O261" s="9">
        <v>5</v>
      </c>
      <c r="P261" s="10">
        <v>19.5</v>
      </c>
      <c r="Q261" s="9"/>
      <c r="R261" s="8">
        <f t="shared" si="3"/>
        <v>19.5</v>
      </c>
      <c r="S261" s="9"/>
      <c r="T261" s="9"/>
      <c r="U261" s="9" t="s">
        <v>2052</v>
      </c>
    </row>
    <row r="262" spans="1:21" ht="30">
      <c r="A262" s="8" t="s">
        <v>28</v>
      </c>
      <c r="B262" s="8">
        <v>256</v>
      </c>
      <c r="C262" s="9" t="s">
        <v>2084</v>
      </c>
      <c r="D262" s="8" t="s">
        <v>2076</v>
      </c>
      <c r="E262" s="9" t="s">
        <v>182</v>
      </c>
      <c r="F262" s="9">
        <v>0.5</v>
      </c>
      <c r="G262" s="9">
        <v>2.5</v>
      </c>
      <c r="H262" s="9">
        <v>1.5</v>
      </c>
      <c r="I262" s="9">
        <v>0</v>
      </c>
      <c r="J262" s="9">
        <v>4</v>
      </c>
      <c r="K262" s="9">
        <v>0</v>
      </c>
      <c r="L262" s="9">
        <v>3</v>
      </c>
      <c r="M262" s="9">
        <v>2</v>
      </c>
      <c r="N262" s="9">
        <v>1</v>
      </c>
      <c r="O262" s="9">
        <v>5</v>
      </c>
      <c r="P262" s="10">
        <v>19.5</v>
      </c>
      <c r="Q262" s="10"/>
      <c r="R262" s="8">
        <f t="shared" si="3"/>
        <v>19.5</v>
      </c>
      <c r="S262" s="9"/>
      <c r="T262" s="9"/>
      <c r="U262" s="9" t="s">
        <v>2082</v>
      </c>
    </row>
    <row r="263" spans="1:21" ht="30">
      <c r="A263" s="8" t="s">
        <v>28</v>
      </c>
      <c r="B263" s="9">
        <v>257</v>
      </c>
      <c r="C263" s="9" t="s">
        <v>2085</v>
      </c>
      <c r="D263" s="9" t="s">
        <v>2076</v>
      </c>
      <c r="E263" s="9" t="s">
        <v>246</v>
      </c>
      <c r="F263" s="9">
        <v>1</v>
      </c>
      <c r="G263" s="9">
        <v>2</v>
      </c>
      <c r="H263" s="9">
        <v>2.5</v>
      </c>
      <c r="I263" s="9">
        <v>2</v>
      </c>
      <c r="J263" s="9">
        <v>2</v>
      </c>
      <c r="K263" s="9">
        <v>4</v>
      </c>
      <c r="L263" s="9">
        <v>0</v>
      </c>
      <c r="M263" s="9">
        <v>0</v>
      </c>
      <c r="N263" s="9">
        <v>2</v>
      </c>
      <c r="O263" s="9">
        <v>4</v>
      </c>
      <c r="P263" s="9">
        <v>19.5</v>
      </c>
      <c r="Q263" s="9"/>
      <c r="R263" s="8">
        <f t="shared" ref="R263:R326" si="4">SUM(F263:O263)</f>
        <v>19.5</v>
      </c>
      <c r="S263" s="9"/>
      <c r="T263" s="9"/>
      <c r="U263" s="9" t="s">
        <v>2082</v>
      </c>
    </row>
    <row r="264" spans="1:21" ht="30">
      <c r="A264" s="8" t="s">
        <v>28</v>
      </c>
      <c r="B264" s="8">
        <v>258</v>
      </c>
      <c r="C264" s="11" t="s">
        <v>627</v>
      </c>
      <c r="D264" s="8" t="s">
        <v>578</v>
      </c>
      <c r="E264" s="3" t="s">
        <v>626</v>
      </c>
      <c r="F264" s="3">
        <v>0</v>
      </c>
      <c r="G264" s="3">
        <v>2.2000000000000002</v>
      </c>
      <c r="H264" s="3">
        <v>1.4</v>
      </c>
      <c r="I264" s="3">
        <v>0</v>
      </c>
      <c r="J264" s="3">
        <v>4</v>
      </c>
      <c r="K264" s="3">
        <v>0</v>
      </c>
      <c r="L264" s="3">
        <v>2</v>
      </c>
      <c r="M264" s="3">
        <v>2</v>
      </c>
      <c r="N264" s="3">
        <v>1.8</v>
      </c>
      <c r="O264" s="3">
        <v>6</v>
      </c>
      <c r="P264" s="3">
        <v>19.399999999999999</v>
      </c>
      <c r="Q264" s="3"/>
      <c r="R264" s="8">
        <f t="shared" si="4"/>
        <v>19.399999999999999</v>
      </c>
      <c r="S264" s="3"/>
      <c r="T264" s="3"/>
      <c r="U264" s="3" t="s">
        <v>579</v>
      </c>
    </row>
    <row r="265" spans="1:21" ht="45">
      <c r="A265" s="8" t="s">
        <v>28</v>
      </c>
      <c r="B265" s="9">
        <v>259</v>
      </c>
      <c r="C265" s="9" t="s">
        <v>154</v>
      </c>
      <c r="D265" s="8" t="s">
        <v>152</v>
      </c>
      <c r="E265" s="9">
        <v>6</v>
      </c>
      <c r="F265" s="9">
        <v>1.5</v>
      </c>
      <c r="G265" s="9">
        <v>0</v>
      </c>
      <c r="H265" s="9">
        <v>0</v>
      </c>
      <c r="I265" s="9">
        <v>0</v>
      </c>
      <c r="J265" s="9">
        <v>3</v>
      </c>
      <c r="K265" s="9">
        <v>4</v>
      </c>
      <c r="L265" s="9">
        <v>3</v>
      </c>
      <c r="M265" s="9">
        <v>2</v>
      </c>
      <c r="N265" s="9">
        <v>0</v>
      </c>
      <c r="O265" s="9">
        <v>5.5</v>
      </c>
      <c r="P265" s="10">
        <v>19</v>
      </c>
      <c r="Q265" s="10"/>
      <c r="R265" s="8">
        <f t="shared" si="4"/>
        <v>19</v>
      </c>
      <c r="S265" s="11"/>
      <c r="T265" s="8"/>
      <c r="U265" s="9" t="s">
        <v>155</v>
      </c>
    </row>
    <row r="266" spans="1:21" ht="30">
      <c r="A266" s="8" t="s">
        <v>28</v>
      </c>
      <c r="B266" s="8">
        <v>260</v>
      </c>
      <c r="C266" s="11" t="s">
        <v>172</v>
      </c>
      <c r="D266" s="8" t="s">
        <v>165</v>
      </c>
      <c r="E266" s="9">
        <v>6</v>
      </c>
      <c r="F266" s="20" t="s">
        <v>173</v>
      </c>
      <c r="G266" s="20" t="s">
        <v>168</v>
      </c>
      <c r="H266" s="20" t="s">
        <v>173</v>
      </c>
      <c r="I266" s="9">
        <v>0</v>
      </c>
      <c r="J266" s="9">
        <v>5</v>
      </c>
      <c r="K266" s="9">
        <v>5</v>
      </c>
      <c r="L266" s="9">
        <v>1</v>
      </c>
      <c r="M266" s="9">
        <v>0</v>
      </c>
      <c r="N266" s="9">
        <v>2</v>
      </c>
      <c r="O266" s="9">
        <v>6</v>
      </c>
      <c r="P266" s="20">
        <f>SUM(I266:O266)</f>
        <v>19</v>
      </c>
      <c r="Q266" s="9"/>
      <c r="R266" s="8">
        <f t="shared" si="4"/>
        <v>19</v>
      </c>
      <c r="S266" s="9"/>
      <c r="T266" s="9"/>
      <c r="U266" s="9" t="s">
        <v>166</v>
      </c>
    </row>
    <row r="267" spans="1:21" ht="30">
      <c r="A267" s="8" t="s">
        <v>28</v>
      </c>
      <c r="B267" s="9">
        <v>261</v>
      </c>
      <c r="C267" s="38" t="s">
        <v>184</v>
      </c>
      <c r="D267" s="39" t="s">
        <v>178</v>
      </c>
      <c r="E267" s="40" t="s">
        <v>182</v>
      </c>
      <c r="F267" s="9">
        <v>0</v>
      </c>
      <c r="G267" s="9">
        <v>0</v>
      </c>
      <c r="H267" s="9">
        <v>3.5</v>
      </c>
      <c r="I267" s="9">
        <v>1</v>
      </c>
      <c r="J267" s="9">
        <v>5</v>
      </c>
      <c r="K267" s="9">
        <v>0</v>
      </c>
      <c r="L267" s="9">
        <v>5</v>
      </c>
      <c r="M267" s="9">
        <v>0</v>
      </c>
      <c r="N267" s="9">
        <v>0</v>
      </c>
      <c r="O267" s="9">
        <v>4.5</v>
      </c>
      <c r="P267" s="10">
        <f>SUM(F267:O267)</f>
        <v>19</v>
      </c>
      <c r="Q267" s="9"/>
      <c r="R267" s="8">
        <f t="shared" si="4"/>
        <v>19</v>
      </c>
      <c r="S267" s="40"/>
      <c r="T267" s="40"/>
      <c r="U267" s="40" t="s">
        <v>183</v>
      </c>
    </row>
    <row r="268" spans="1:21" ht="30">
      <c r="A268" s="8" t="s">
        <v>28</v>
      </c>
      <c r="B268" s="8">
        <v>262</v>
      </c>
      <c r="C268" s="11" t="s">
        <v>460</v>
      </c>
      <c r="D268" s="8" t="s">
        <v>458</v>
      </c>
      <c r="E268" s="9">
        <v>6</v>
      </c>
      <c r="F268" s="9">
        <v>1.5</v>
      </c>
      <c r="G268" s="9">
        <v>0</v>
      </c>
      <c r="H268" s="9">
        <v>2</v>
      </c>
      <c r="I268" s="9">
        <v>0</v>
      </c>
      <c r="J268" s="9">
        <v>1.5</v>
      </c>
      <c r="K268" s="9">
        <v>3</v>
      </c>
      <c r="L268" s="9">
        <v>3</v>
      </c>
      <c r="M268" s="9">
        <v>2</v>
      </c>
      <c r="N268" s="9">
        <v>0</v>
      </c>
      <c r="O268" s="9">
        <v>6</v>
      </c>
      <c r="P268" s="10">
        <v>19</v>
      </c>
      <c r="Q268" s="9"/>
      <c r="R268" s="8">
        <f t="shared" si="4"/>
        <v>19</v>
      </c>
      <c r="S268" s="9"/>
      <c r="T268" s="9"/>
      <c r="U268" s="9" t="s">
        <v>459</v>
      </c>
    </row>
    <row r="269" spans="1:21" ht="30">
      <c r="A269" s="8" t="s">
        <v>28</v>
      </c>
      <c r="B269" s="9">
        <v>263</v>
      </c>
      <c r="C269" s="3" t="s">
        <v>500</v>
      </c>
      <c r="D269" s="8" t="s">
        <v>490</v>
      </c>
      <c r="E269" s="9">
        <v>6</v>
      </c>
      <c r="F269" s="9">
        <v>0.5</v>
      </c>
      <c r="G269" s="9">
        <v>2.5</v>
      </c>
      <c r="H269" s="9">
        <v>3.5</v>
      </c>
      <c r="I269" s="9">
        <v>0</v>
      </c>
      <c r="J269" s="9">
        <v>2</v>
      </c>
      <c r="K269" s="9">
        <v>2</v>
      </c>
      <c r="L269" s="9">
        <v>3</v>
      </c>
      <c r="M269" s="9">
        <v>2</v>
      </c>
      <c r="N269" s="9">
        <v>0</v>
      </c>
      <c r="O269" s="9">
        <v>3.5</v>
      </c>
      <c r="P269" s="10">
        <v>19</v>
      </c>
      <c r="Q269" s="3"/>
      <c r="R269" s="8">
        <f t="shared" si="4"/>
        <v>19</v>
      </c>
      <c r="S269" s="3"/>
      <c r="T269" s="3"/>
      <c r="U269" s="9" t="s">
        <v>497</v>
      </c>
    </row>
    <row r="270" spans="1:21" ht="30">
      <c r="A270" s="8" t="s">
        <v>28</v>
      </c>
      <c r="B270" s="8">
        <v>264</v>
      </c>
      <c r="C270" s="9" t="s">
        <v>1740</v>
      </c>
      <c r="D270" s="8" t="s">
        <v>1682</v>
      </c>
      <c r="E270" s="9" t="s">
        <v>246</v>
      </c>
      <c r="F270" s="9">
        <v>0</v>
      </c>
      <c r="G270" s="9">
        <v>3</v>
      </c>
      <c r="H270" s="9">
        <v>3.5</v>
      </c>
      <c r="I270" s="9">
        <v>0</v>
      </c>
      <c r="J270" s="9">
        <v>3</v>
      </c>
      <c r="K270" s="9">
        <v>0</v>
      </c>
      <c r="L270" s="9">
        <v>2</v>
      </c>
      <c r="M270" s="9">
        <v>0</v>
      </c>
      <c r="N270" s="9">
        <v>2</v>
      </c>
      <c r="O270" s="9">
        <v>5.5</v>
      </c>
      <c r="P270" s="9">
        <v>19</v>
      </c>
      <c r="Q270" s="9"/>
      <c r="R270" s="8">
        <f t="shared" si="4"/>
        <v>19</v>
      </c>
      <c r="S270" s="9"/>
      <c r="T270" s="9"/>
      <c r="U270" s="9" t="s">
        <v>1735</v>
      </c>
    </row>
    <row r="271" spans="1:21" ht="30">
      <c r="A271" s="8" t="s">
        <v>28</v>
      </c>
      <c r="B271" s="9">
        <v>265</v>
      </c>
      <c r="C271" s="9" t="s">
        <v>1744</v>
      </c>
      <c r="D271" s="8" t="s">
        <v>1682</v>
      </c>
      <c r="E271" s="9" t="s">
        <v>246</v>
      </c>
      <c r="F271" s="9">
        <v>0</v>
      </c>
      <c r="G271" s="9">
        <v>3</v>
      </c>
      <c r="H271" s="9">
        <v>3</v>
      </c>
      <c r="I271" s="9">
        <v>0</v>
      </c>
      <c r="J271" s="9">
        <v>4</v>
      </c>
      <c r="K271" s="9">
        <v>0</v>
      </c>
      <c r="L271" s="9">
        <v>4</v>
      </c>
      <c r="M271" s="9">
        <v>0</v>
      </c>
      <c r="N271" s="9">
        <v>0</v>
      </c>
      <c r="O271" s="9">
        <v>5</v>
      </c>
      <c r="P271" s="9">
        <v>19</v>
      </c>
      <c r="Q271" s="9"/>
      <c r="R271" s="8">
        <f t="shared" si="4"/>
        <v>19</v>
      </c>
      <c r="S271" s="9"/>
      <c r="T271" s="9"/>
      <c r="U271" s="9" t="s">
        <v>1735</v>
      </c>
    </row>
    <row r="272" spans="1:21" ht="30">
      <c r="A272" s="8" t="s">
        <v>28</v>
      </c>
      <c r="B272" s="8">
        <v>266</v>
      </c>
      <c r="C272" s="27" t="s">
        <v>325</v>
      </c>
      <c r="D272" s="8" t="s">
        <v>277</v>
      </c>
      <c r="E272" s="9" t="s">
        <v>246</v>
      </c>
      <c r="F272" s="9">
        <v>0</v>
      </c>
      <c r="G272" s="9">
        <v>0</v>
      </c>
      <c r="H272" s="9">
        <v>3</v>
      </c>
      <c r="I272" s="9">
        <v>0</v>
      </c>
      <c r="J272" s="9">
        <v>5</v>
      </c>
      <c r="K272" s="9">
        <v>2</v>
      </c>
      <c r="L272" s="9">
        <v>5</v>
      </c>
      <c r="M272" s="9">
        <v>0</v>
      </c>
      <c r="N272" s="9">
        <v>0</v>
      </c>
      <c r="O272" s="9">
        <v>3.5</v>
      </c>
      <c r="P272" s="10">
        <v>18.5</v>
      </c>
      <c r="Q272" s="27"/>
      <c r="R272" s="8">
        <f t="shared" si="4"/>
        <v>18.5</v>
      </c>
      <c r="S272" s="27"/>
      <c r="T272" s="27"/>
      <c r="U272" s="9" t="s">
        <v>312</v>
      </c>
    </row>
    <row r="273" spans="1:21" ht="30">
      <c r="A273" s="8" t="s">
        <v>28</v>
      </c>
      <c r="B273" s="9">
        <v>267</v>
      </c>
      <c r="C273" s="9" t="s">
        <v>457</v>
      </c>
      <c r="D273" s="8" t="s">
        <v>458</v>
      </c>
      <c r="E273" s="9">
        <v>6</v>
      </c>
      <c r="F273" s="9">
        <v>1.5</v>
      </c>
      <c r="G273" s="9">
        <v>0.5</v>
      </c>
      <c r="H273" s="9">
        <v>3</v>
      </c>
      <c r="I273" s="9">
        <v>0</v>
      </c>
      <c r="J273" s="9">
        <v>2</v>
      </c>
      <c r="K273" s="9">
        <v>4</v>
      </c>
      <c r="L273" s="9">
        <v>3</v>
      </c>
      <c r="M273" s="9">
        <v>0</v>
      </c>
      <c r="N273" s="9">
        <v>0</v>
      </c>
      <c r="O273" s="9">
        <v>4.5</v>
      </c>
      <c r="P273" s="10">
        <v>18.5</v>
      </c>
      <c r="Q273" s="10"/>
      <c r="R273" s="8">
        <f t="shared" si="4"/>
        <v>18.5</v>
      </c>
      <c r="S273" s="11"/>
      <c r="T273" s="8"/>
      <c r="U273" s="9" t="s">
        <v>459</v>
      </c>
    </row>
    <row r="274" spans="1:21" ht="30">
      <c r="A274" s="8" t="s">
        <v>28</v>
      </c>
      <c r="B274" s="8">
        <v>268</v>
      </c>
      <c r="C274" s="11" t="s">
        <v>628</v>
      </c>
      <c r="D274" s="8" t="s">
        <v>578</v>
      </c>
      <c r="E274" s="3" t="s">
        <v>626</v>
      </c>
      <c r="F274" s="3">
        <v>0</v>
      </c>
      <c r="G274" s="3">
        <v>2.2999999999999998</v>
      </c>
      <c r="H274" s="3">
        <v>3.2</v>
      </c>
      <c r="I274" s="3">
        <v>1</v>
      </c>
      <c r="J274" s="3">
        <v>4</v>
      </c>
      <c r="K274" s="3">
        <v>0</v>
      </c>
      <c r="L274" s="3">
        <v>1</v>
      </c>
      <c r="M274" s="3">
        <v>0</v>
      </c>
      <c r="N274" s="3">
        <v>1</v>
      </c>
      <c r="O274" s="3">
        <v>6</v>
      </c>
      <c r="P274" s="3">
        <v>18.5</v>
      </c>
      <c r="Q274" s="3"/>
      <c r="R274" s="8">
        <f t="shared" si="4"/>
        <v>18.5</v>
      </c>
      <c r="S274" s="3"/>
      <c r="T274" s="3"/>
      <c r="U274" s="3" t="s">
        <v>579</v>
      </c>
    </row>
    <row r="275" spans="1:21" ht="30">
      <c r="A275" s="8" t="s">
        <v>28</v>
      </c>
      <c r="B275" s="9">
        <v>269</v>
      </c>
      <c r="C275" s="9" t="s">
        <v>1571</v>
      </c>
      <c r="D275" s="8" t="s">
        <v>1488</v>
      </c>
      <c r="E275" s="9" t="s">
        <v>246</v>
      </c>
      <c r="F275" s="9">
        <v>0</v>
      </c>
      <c r="G275" s="9">
        <v>0</v>
      </c>
      <c r="H275" s="9">
        <v>3.5</v>
      </c>
      <c r="I275" s="9">
        <v>0</v>
      </c>
      <c r="J275" s="9">
        <v>5</v>
      </c>
      <c r="K275" s="9">
        <v>0</v>
      </c>
      <c r="L275" s="9">
        <v>5</v>
      </c>
      <c r="M275" s="9">
        <v>0</v>
      </c>
      <c r="N275" s="9">
        <v>0</v>
      </c>
      <c r="O275" s="9">
        <v>5</v>
      </c>
      <c r="P275" s="10">
        <v>18.5</v>
      </c>
      <c r="Q275" s="9"/>
      <c r="R275" s="8">
        <f t="shared" si="4"/>
        <v>18.5</v>
      </c>
      <c r="S275" s="9"/>
      <c r="T275" s="9"/>
      <c r="U275" s="9" t="s">
        <v>1563</v>
      </c>
    </row>
    <row r="276" spans="1:21" ht="30">
      <c r="A276" s="22" t="s">
        <v>28</v>
      </c>
      <c r="B276" s="8">
        <v>270</v>
      </c>
      <c r="C276" s="11" t="s">
        <v>2168</v>
      </c>
      <c r="D276" s="22" t="s">
        <v>2151</v>
      </c>
      <c r="E276" s="11">
        <v>6</v>
      </c>
      <c r="F276" s="11">
        <v>0</v>
      </c>
      <c r="G276" s="11">
        <v>2.5</v>
      </c>
      <c r="H276" s="11">
        <v>1.5</v>
      </c>
      <c r="I276" s="11">
        <v>2</v>
      </c>
      <c r="J276" s="11">
        <v>4</v>
      </c>
      <c r="K276" s="11">
        <v>0</v>
      </c>
      <c r="L276" s="11">
        <v>2</v>
      </c>
      <c r="M276" s="11">
        <v>0</v>
      </c>
      <c r="N276" s="11">
        <v>0</v>
      </c>
      <c r="O276" s="11">
        <v>6</v>
      </c>
      <c r="P276" s="22">
        <v>18</v>
      </c>
      <c r="Q276" s="11"/>
      <c r="R276" s="8">
        <f t="shared" si="4"/>
        <v>18</v>
      </c>
      <c r="S276" s="11"/>
      <c r="T276" s="11"/>
      <c r="U276" s="11" t="s">
        <v>2164</v>
      </c>
    </row>
    <row r="277" spans="1:21" ht="30">
      <c r="A277" s="22" t="s">
        <v>28</v>
      </c>
      <c r="B277" s="9">
        <v>271</v>
      </c>
      <c r="C277" s="11" t="s">
        <v>2161</v>
      </c>
      <c r="D277" s="22" t="s">
        <v>2151</v>
      </c>
      <c r="E277" s="11">
        <v>6</v>
      </c>
      <c r="F277" s="11">
        <v>1</v>
      </c>
      <c r="G277" s="11">
        <v>3</v>
      </c>
      <c r="H277" s="11">
        <v>3.5</v>
      </c>
      <c r="I277" s="11">
        <v>0</v>
      </c>
      <c r="J277" s="11">
        <v>0</v>
      </c>
      <c r="K277" s="11">
        <v>0</v>
      </c>
      <c r="L277" s="11">
        <v>5</v>
      </c>
      <c r="M277" s="11">
        <v>0</v>
      </c>
      <c r="N277" s="11">
        <v>0</v>
      </c>
      <c r="O277" s="11">
        <v>5.5</v>
      </c>
      <c r="P277" s="22">
        <v>13.6</v>
      </c>
      <c r="Q277" s="11"/>
      <c r="R277" s="8">
        <f t="shared" si="4"/>
        <v>18</v>
      </c>
      <c r="S277" s="11"/>
      <c r="T277" s="11"/>
      <c r="U277" s="11" t="s">
        <v>2152</v>
      </c>
    </row>
    <row r="278" spans="1:21" ht="60">
      <c r="A278" s="8" t="s">
        <v>28</v>
      </c>
      <c r="B278" s="8">
        <v>272</v>
      </c>
      <c r="C278" s="9" t="s">
        <v>68</v>
      </c>
      <c r="D278" s="8" t="s">
        <v>63</v>
      </c>
      <c r="E278" s="9">
        <v>6</v>
      </c>
      <c r="F278" s="9">
        <v>0</v>
      </c>
      <c r="G278" s="9">
        <v>2</v>
      </c>
      <c r="H278" s="9">
        <v>3</v>
      </c>
      <c r="I278" s="9">
        <v>0</v>
      </c>
      <c r="J278" s="9">
        <v>4</v>
      </c>
      <c r="K278" s="9">
        <v>1</v>
      </c>
      <c r="L278" s="9">
        <v>3</v>
      </c>
      <c r="M278" s="9">
        <v>0</v>
      </c>
      <c r="N278" s="9">
        <v>0</v>
      </c>
      <c r="O278" s="9">
        <v>5</v>
      </c>
      <c r="P278" s="10">
        <v>18</v>
      </c>
      <c r="Q278" s="10"/>
      <c r="R278" s="8">
        <f t="shared" si="4"/>
        <v>18</v>
      </c>
      <c r="S278" s="11"/>
      <c r="T278" s="8"/>
      <c r="U278" s="9" t="s">
        <v>69</v>
      </c>
    </row>
    <row r="279" spans="1:21" ht="30">
      <c r="A279" s="8" t="s">
        <v>28</v>
      </c>
      <c r="B279" s="9">
        <v>273</v>
      </c>
      <c r="C279" s="39" t="s">
        <v>834</v>
      </c>
      <c r="D279" s="39" t="s">
        <v>797</v>
      </c>
      <c r="E279" s="39" t="s">
        <v>182</v>
      </c>
      <c r="F279" s="3">
        <v>2</v>
      </c>
      <c r="G279" s="3">
        <v>1</v>
      </c>
      <c r="H279" s="3">
        <v>3</v>
      </c>
      <c r="I279" s="3">
        <v>0</v>
      </c>
      <c r="J279" s="3">
        <v>2</v>
      </c>
      <c r="K279" s="3">
        <v>2</v>
      </c>
      <c r="L279" s="3">
        <v>2</v>
      </c>
      <c r="M279" s="3">
        <v>0</v>
      </c>
      <c r="N279" s="3">
        <v>2</v>
      </c>
      <c r="O279" s="3">
        <v>4</v>
      </c>
      <c r="P279" s="3">
        <v>18</v>
      </c>
      <c r="Q279" s="3"/>
      <c r="R279" s="8">
        <f t="shared" si="4"/>
        <v>18</v>
      </c>
      <c r="S279" s="3"/>
      <c r="T279" s="3"/>
      <c r="U279" s="44" t="s">
        <v>830</v>
      </c>
    </row>
    <row r="280" spans="1:21" ht="30">
      <c r="A280" s="8" t="s">
        <v>28</v>
      </c>
      <c r="B280" s="8">
        <v>274</v>
      </c>
      <c r="C280" s="40" t="s">
        <v>839</v>
      </c>
      <c r="D280" s="39" t="s">
        <v>797</v>
      </c>
      <c r="E280" s="6" t="s">
        <v>182</v>
      </c>
      <c r="F280" s="3">
        <v>2</v>
      </c>
      <c r="G280" s="3">
        <v>1</v>
      </c>
      <c r="H280" s="3">
        <v>3</v>
      </c>
      <c r="I280" s="3">
        <v>0</v>
      </c>
      <c r="J280" s="3">
        <v>2</v>
      </c>
      <c r="K280" s="3">
        <v>2</v>
      </c>
      <c r="L280" s="3">
        <v>2</v>
      </c>
      <c r="M280" s="3">
        <v>0</v>
      </c>
      <c r="N280" s="3">
        <v>2</v>
      </c>
      <c r="O280" s="3">
        <v>4</v>
      </c>
      <c r="P280" s="3">
        <v>18</v>
      </c>
      <c r="Q280" s="3"/>
      <c r="R280" s="8">
        <f t="shared" si="4"/>
        <v>18</v>
      </c>
      <c r="S280" s="3"/>
      <c r="T280" s="3"/>
      <c r="U280" s="44" t="s">
        <v>830</v>
      </c>
    </row>
    <row r="281" spans="1:21" ht="30">
      <c r="A281" s="8" t="s">
        <v>28</v>
      </c>
      <c r="B281" s="9">
        <v>275</v>
      </c>
      <c r="C281" s="9" t="s">
        <v>1250</v>
      </c>
      <c r="D281" s="8" t="s">
        <v>1251</v>
      </c>
      <c r="E281" s="9" t="s">
        <v>1249</v>
      </c>
      <c r="F281" s="9">
        <v>1</v>
      </c>
      <c r="G281" s="9">
        <v>0</v>
      </c>
      <c r="H281" s="9">
        <v>3</v>
      </c>
      <c r="I281" s="9">
        <v>0</v>
      </c>
      <c r="J281" s="58">
        <v>2.5</v>
      </c>
      <c r="K281" s="9">
        <v>0</v>
      </c>
      <c r="L281" s="9">
        <v>5</v>
      </c>
      <c r="M281" s="9">
        <v>0</v>
      </c>
      <c r="N281" s="9">
        <v>2</v>
      </c>
      <c r="O281" s="9">
        <v>4.5</v>
      </c>
      <c r="P281" s="10">
        <f>SUM(F281:O281)</f>
        <v>18</v>
      </c>
      <c r="Q281" s="10"/>
      <c r="R281" s="8">
        <f t="shared" si="4"/>
        <v>18</v>
      </c>
      <c r="S281" s="11"/>
      <c r="T281" s="8"/>
      <c r="U281" s="9" t="s">
        <v>1252</v>
      </c>
    </row>
    <row r="282" spans="1:21" ht="30">
      <c r="A282" s="8" t="s">
        <v>28</v>
      </c>
      <c r="B282" s="8">
        <v>276</v>
      </c>
      <c r="C282" s="11" t="s">
        <v>1254</v>
      </c>
      <c r="D282" s="8" t="s">
        <v>1251</v>
      </c>
      <c r="E282" s="9" t="s">
        <v>1249</v>
      </c>
      <c r="F282" s="9">
        <v>0</v>
      </c>
      <c r="G282" s="9">
        <v>0</v>
      </c>
      <c r="H282" s="9">
        <v>3.5</v>
      </c>
      <c r="I282" s="9">
        <v>0</v>
      </c>
      <c r="J282" s="9">
        <v>4</v>
      </c>
      <c r="K282" s="9">
        <v>2</v>
      </c>
      <c r="L282" s="9">
        <v>2</v>
      </c>
      <c r="M282" s="9">
        <v>0</v>
      </c>
      <c r="N282" s="9">
        <v>3</v>
      </c>
      <c r="O282" s="9">
        <v>3.5</v>
      </c>
      <c r="P282" s="10">
        <f>SUM(F282:O282)</f>
        <v>18</v>
      </c>
      <c r="Q282" s="9"/>
      <c r="R282" s="8">
        <f t="shared" si="4"/>
        <v>18</v>
      </c>
      <c r="S282" s="9"/>
      <c r="T282" s="9"/>
      <c r="U282" s="9" t="s">
        <v>1252</v>
      </c>
    </row>
    <row r="283" spans="1:21" ht="30">
      <c r="A283" s="8" t="s">
        <v>28</v>
      </c>
      <c r="B283" s="9">
        <v>277</v>
      </c>
      <c r="C283" s="37" t="s">
        <v>1257</v>
      </c>
      <c r="D283" s="8" t="s">
        <v>1251</v>
      </c>
      <c r="E283" s="9" t="s">
        <v>1249</v>
      </c>
      <c r="F283" s="9">
        <v>0</v>
      </c>
      <c r="G283" s="9">
        <v>0</v>
      </c>
      <c r="H283" s="9">
        <v>3.5</v>
      </c>
      <c r="I283" s="9">
        <v>0</v>
      </c>
      <c r="J283" s="9">
        <v>4</v>
      </c>
      <c r="K283" s="9">
        <v>0</v>
      </c>
      <c r="L283" s="9">
        <v>2</v>
      </c>
      <c r="M283" s="9">
        <v>0</v>
      </c>
      <c r="N283" s="9">
        <v>4</v>
      </c>
      <c r="O283" s="9">
        <v>4.5</v>
      </c>
      <c r="P283" s="10">
        <f>SUM(F283:O283)</f>
        <v>18</v>
      </c>
      <c r="Q283" s="37"/>
      <c r="R283" s="8">
        <f t="shared" si="4"/>
        <v>18</v>
      </c>
      <c r="S283" s="37"/>
      <c r="T283" s="37"/>
      <c r="U283" s="9" t="s">
        <v>1252</v>
      </c>
    </row>
    <row r="284" spans="1:21" ht="30">
      <c r="A284" s="8" t="s">
        <v>28</v>
      </c>
      <c r="B284" s="8">
        <v>278</v>
      </c>
      <c r="C284" s="9" t="s">
        <v>1540</v>
      </c>
      <c r="D284" s="8" t="s">
        <v>1529</v>
      </c>
      <c r="E284" s="9" t="s">
        <v>182</v>
      </c>
      <c r="F284" s="9">
        <v>1</v>
      </c>
      <c r="G284" s="9">
        <v>2</v>
      </c>
      <c r="H284" s="9">
        <v>2</v>
      </c>
      <c r="I284" s="9">
        <v>1</v>
      </c>
      <c r="J284" s="9">
        <v>2</v>
      </c>
      <c r="K284" s="9">
        <v>3</v>
      </c>
      <c r="L284" s="9">
        <v>2</v>
      </c>
      <c r="M284" s="9">
        <v>1</v>
      </c>
      <c r="N284" s="9">
        <v>2</v>
      </c>
      <c r="O284" s="9">
        <v>2</v>
      </c>
      <c r="P284" s="9">
        <v>18</v>
      </c>
      <c r="Q284" s="9"/>
      <c r="R284" s="8">
        <f t="shared" si="4"/>
        <v>18</v>
      </c>
      <c r="S284" s="9"/>
      <c r="T284" s="9"/>
      <c r="U284" s="9" t="s">
        <v>1530</v>
      </c>
    </row>
    <row r="285" spans="1:21" ht="30">
      <c r="A285" s="8" t="s">
        <v>28</v>
      </c>
      <c r="B285" s="9">
        <v>279</v>
      </c>
      <c r="C285" s="11" t="s">
        <v>2000</v>
      </c>
      <c r="D285" s="8" t="s">
        <v>1985</v>
      </c>
      <c r="E285" s="9" t="s">
        <v>1996</v>
      </c>
      <c r="F285" s="9">
        <v>1</v>
      </c>
      <c r="G285" s="9">
        <v>2</v>
      </c>
      <c r="H285" s="9">
        <v>2.5</v>
      </c>
      <c r="I285" s="9">
        <v>0</v>
      </c>
      <c r="J285" s="9">
        <v>2</v>
      </c>
      <c r="K285" s="9">
        <v>1</v>
      </c>
      <c r="L285" s="9">
        <v>2</v>
      </c>
      <c r="M285" s="9">
        <v>0</v>
      </c>
      <c r="N285" s="9">
        <v>2</v>
      </c>
      <c r="O285" s="9">
        <v>5.5</v>
      </c>
      <c r="P285" s="10">
        <f>SUM(F285,G285,H285,J285,K285,L285,N285,O285)</f>
        <v>18</v>
      </c>
      <c r="Q285" s="9"/>
      <c r="R285" s="8">
        <f t="shared" si="4"/>
        <v>18</v>
      </c>
      <c r="S285" s="9"/>
      <c r="T285" s="9"/>
      <c r="U285" s="9" t="s">
        <v>1990</v>
      </c>
    </row>
    <row r="286" spans="1:21" ht="30">
      <c r="A286" s="22" t="s">
        <v>28</v>
      </c>
      <c r="B286" s="8">
        <v>280</v>
      </c>
      <c r="C286" s="11" t="s">
        <v>2169</v>
      </c>
      <c r="D286" s="22" t="s">
        <v>2151</v>
      </c>
      <c r="E286" s="11">
        <v>6</v>
      </c>
      <c r="F286" s="11">
        <v>1.5</v>
      </c>
      <c r="G286" s="11">
        <v>1.5</v>
      </c>
      <c r="H286" s="11">
        <v>2</v>
      </c>
      <c r="I286" s="11">
        <v>2</v>
      </c>
      <c r="J286" s="11">
        <v>2</v>
      </c>
      <c r="K286" s="11">
        <v>0</v>
      </c>
      <c r="L286" s="11">
        <v>2</v>
      </c>
      <c r="M286" s="11">
        <v>0</v>
      </c>
      <c r="N286" s="11">
        <v>2</v>
      </c>
      <c r="O286" s="11">
        <v>4.5</v>
      </c>
      <c r="P286" s="22">
        <v>17.5</v>
      </c>
      <c r="Q286" s="101"/>
      <c r="R286" s="8">
        <f t="shared" si="4"/>
        <v>17.5</v>
      </c>
      <c r="S286" s="11"/>
      <c r="T286" s="11"/>
      <c r="U286" s="11" t="s">
        <v>2164</v>
      </c>
    </row>
    <row r="287" spans="1:21" ht="30">
      <c r="A287" s="22" t="s">
        <v>28</v>
      </c>
      <c r="B287" s="9">
        <v>281</v>
      </c>
      <c r="C287" s="11" t="s">
        <v>2175</v>
      </c>
      <c r="D287" s="22" t="s">
        <v>2172</v>
      </c>
      <c r="E287" s="11" t="s">
        <v>182</v>
      </c>
      <c r="F287" s="11">
        <v>1.5</v>
      </c>
      <c r="G287" s="11">
        <v>0</v>
      </c>
      <c r="H287" s="11">
        <v>4</v>
      </c>
      <c r="I287" s="11">
        <v>0</v>
      </c>
      <c r="J287" s="11">
        <v>3</v>
      </c>
      <c r="K287" s="11">
        <v>0</v>
      </c>
      <c r="L287" s="11">
        <v>2</v>
      </c>
      <c r="M287" s="11">
        <v>1</v>
      </c>
      <c r="N287" s="11">
        <v>2</v>
      </c>
      <c r="O287" s="11">
        <v>4</v>
      </c>
      <c r="P287" s="22">
        <v>17.5</v>
      </c>
      <c r="Q287" s="11"/>
      <c r="R287" s="8">
        <f t="shared" si="4"/>
        <v>17.5</v>
      </c>
      <c r="S287" s="11"/>
      <c r="T287" s="11"/>
      <c r="U287" s="11" t="s">
        <v>2173</v>
      </c>
    </row>
    <row r="288" spans="1:21" ht="30">
      <c r="A288" s="8" t="s">
        <v>28</v>
      </c>
      <c r="B288" s="8">
        <v>282</v>
      </c>
      <c r="C288" s="9" t="s">
        <v>126</v>
      </c>
      <c r="D288" s="8" t="s">
        <v>124</v>
      </c>
      <c r="E288" s="9">
        <v>6</v>
      </c>
      <c r="F288" s="9">
        <v>0</v>
      </c>
      <c r="G288" s="9">
        <v>0</v>
      </c>
      <c r="H288" s="9">
        <v>3</v>
      </c>
      <c r="I288" s="9">
        <v>0</v>
      </c>
      <c r="J288" s="9">
        <v>4</v>
      </c>
      <c r="K288" s="9">
        <v>5</v>
      </c>
      <c r="L288" s="9">
        <v>1</v>
      </c>
      <c r="M288" s="9">
        <v>0</v>
      </c>
      <c r="N288" s="9">
        <v>0</v>
      </c>
      <c r="O288" s="9">
        <v>4.5</v>
      </c>
      <c r="P288" s="10">
        <v>17.5</v>
      </c>
      <c r="Q288" s="10"/>
      <c r="R288" s="8">
        <f t="shared" si="4"/>
        <v>17.5</v>
      </c>
      <c r="S288" s="11"/>
      <c r="T288" s="8"/>
      <c r="U288" s="9" t="s">
        <v>125</v>
      </c>
    </row>
    <row r="289" spans="1:21" ht="45">
      <c r="A289" s="8" t="s">
        <v>28</v>
      </c>
      <c r="B289" s="9">
        <v>283</v>
      </c>
      <c r="C289" s="11" t="s">
        <v>270</v>
      </c>
      <c r="D289" s="22" t="s">
        <v>265</v>
      </c>
      <c r="E289" s="11">
        <v>6</v>
      </c>
      <c r="F289" s="11">
        <v>1.5</v>
      </c>
      <c r="G289" s="11">
        <v>1.5</v>
      </c>
      <c r="H289" s="11">
        <v>4</v>
      </c>
      <c r="I289" s="11">
        <v>0</v>
      </c>
      <c r="J289" s="11">
        <v>3</v>
      </c>
      <c r="K289" s="11">
        <v>1</v>
      </c>
      <c r="L289" s="11">
        <v>3</v>
      </c>
      <c r="M289" s="11">
        <v>0</v>
      </c>
      <c r="N289" s="11">
        <v>0</v>
      </c>
      <c r="O289" s="11">
        <v>3.5</v>
      </c>
      <c r="P289" s="22">
        <f>F289+G289+H289+I289+J289+K289+L289+M289+N289+O289</f>
        <v>17.5</v>
      </c>
      <c r="Q289" s="11"/>
      <c r="R289" s="8">
        <f t="shared" si="4"/>
        <v>17.5</v>
      </c>
      <c r="S289" s="11"/>
      <c r="T289" s="11"/>
      <c r="U289" s="11" t="s">
        <v>266</v>
      </c>
    </row>
    <row r="290" spans="1:21" ht="30">
      <c r="A290" s="8" t="s">
        <v>28</v>
      </c>
      <c r="B290" s="8">
        <v>284</v>
      </c>
      <c r="C290" s="27" t="s">
        <v>313</v>
      </c>
      <c r="D290" s="8" t="s">
        <v>277</v>
      </c>
      <c r="E290" s="9" t="s">
        <v>307</v>
      </c>
      <c r="F290" s="9">
        <v>0</v>
      </c>
      <c r="G290" s="9">
        <v>3.5</v>
      </c>
      <c r="H290" s="9">
        <v>2.5</v>
      </c>
      <c r="I290" s="9">
        <v>0</v>
      </c>
      <c r="J290" s="9">
        <v>5</v>
      </c>
      <c r="K290" s="9">
        <v>0</v>
      </c>
      <c r="L290" s="9">
        <v>0</v>
      </c>
      <c r="M290" s="9">
        <v>1</v>
      </c>
      <c r="N290" s="9">
        <v>0</v>
      </c>
      <c r="O290" s="9">
        <v>5.5</v>
      </c>
      <c r="P290" s="10">
        <v>17.5</v>
      </c>
      <c r="Q290" s="27"/>
      <c r="R290" s="8">
        <f t="shared" si="4"/>
        <v>17.5</v>
      </c>
      <c r="S290" s="27"/>
      <c r="T290" s="27"/>
      <c r="U290" s="9" t="s">
        <v>312</v>
      </c>
    </row>
    <row r="291" spans="1:21" ht="30">
      <c r="A291" s="8" t="s">
        <v>28</v>
      </c>
      <c r="B291" s="9">
        <v>285</v>
      </c>
      <c r="C291" s="11" t="s">
        <v>498</v>
      </c>
      <c r="D291" s="8" t="s">
        <v>490</v>
      </c>
      <c r="E291" s="9">
        <v>6</v>
      </c>
      <c r="F291" s="9">
        <v>1</v>
      </c>
      <c r="G291" s="9">
        <v>2</v>
      </c>
      <c r="H291" s="9">
        <v>1.5</v>
      </c>
      <c r="I291" s="9">
        <v>0</v>
      </c>
      <c r="J291" s="9">
        <v>3</v>
      </c>
      <c r="K291" s="9">
        <v>0</v>
      </c>
      <c r="L291" s="9">
        <v>5</v>
      </c>
      <c r="M291" s="9">
        <v>0</v>
      </c>
      <c r="N291" s="9">
        <v>0</v>
      </c>
      <c r="O291" s="9">
        <v>5</v>
      </c>
      <c r="P291" s="10">
        <v>17.5</v>
      </c>
      <c r="Q291" s="9"/>
      <c r="R291" s="8">
        <f t="shared" si="4"/>
        <v>17.5</v>
      </c>
      <c r="S291" s="9"/>
      <c r="T291" s="9"/>
      <c r="U291" s="9" t="s">
        <v>497</v>
      </c>
    </row>
    <row r="292" spans="1:21" ht="30">
      <c r="A292" s="8" t="s">
        <v>28</v>
      </c>
      <c r="B292" s="8">
        <v>286</v>
      </c>
      <c r="C292" s="11" t="s">
        <v>615</v>
      </c>
      <c r="D292" s="8" t="s">
        <v>613</v>
      </c>
      <c r="E292" s="9" t="s">
        <v>182</v>
      </c>
      <c r="F292" s="9">
        <v>0</v>
      </c>
      <c r="G292" s="34" t="s">
        <v>616</v>
      </c>
      <c r="H292" s="9">
        <v>3.5</v>
      </c>
      <c r="I292" s="9">
        <v>0</v>
      </c>
      <c r="J292" s="9">
        <v>2</v>
      </c>
      <c r="K292" s="9">
        <v>0</v>
      </c>
      <c r="L292" s="9">
        <v>2</v>
      </c>
      <c r="M292" s="9">
        <v>0</v>
      </c>
      <c r="N292" s="9">
        <v>4</v>
      </c>
      <c r="O292" s="9">
        <v>6</v>
      </c>
      <c r="P292" s="10">
        <f>SUM(F292:O292)</f>
        <v>17.5</v>
      </c>
      <c r="Q292" s="9"/>
      <c r="R292" s="8">
        <f t="shared" si="4"/>
        <v>17.5</v>
      </c>
      <c r="S292" s="9"/>
      <c r="T292" s="9"/>
      <c r="U292" s="9" t="s">
        <v>614</v>
      </c>
    </row>
    <row r="293" spans="1:21" ht="30">
      <c r="A293" s="8" t="s">
        <v>28</v>
      </c>
      <c r="B293" s="9">
        <v>287</v>
      </c>
      <c r="C293" s="11" t="s">
        <v>715</v>
      </c>
      <c r="D293" s="8" t="s">
        <v>708</v>
      </c>
      <c r="E293" s="9" t="s">
        <v>182</v>
      </c>
      <c r="F293" s="9">
        <v>1.5</v>
      </c>
      <c r="G293" s="9">
        <v>2</v>
      </c>
      <c r="H293" s="9">
        <v>0</v>
      </c>
      <c r="I293" s="9">
        <v>4</v>
      </c>
      <c r="J293" s="9">
        <v>4</v>
      </c>
      <c r="K293" s="9">
        <v>5</v>
      </c>
      <c r="L293" s="9">
        <v>1</v>
      </c>
      <c r="M293" s="9">
        <v>0</v>
      </c>
      <c r="N293" s="9">
        <v>0</v>
      </c>
      <c r="O293" s="9">
        <v>0</v>
      </c>
      <c r="P293" s="10">
        <f>SUM(F293:O293)</f>
        <v>17.5</v>
      </c>
      <c r="Q293" s="9"/>
      <c r="R293" s="8">
        <f t="shared" si="4"/>
        <v>17.5</v>
      </c>
      <c r="S293" s="9"/>
      <c r="T293" s="9"/>
      <c r="U293" s="9" t="s">
        <v>709</v>
      </c>
    </row>
    <row r="294" spans="1:21" ht="30">
      <c r="A294" s="8" t="s">
        <v>28</v>
      </c>
      <c r="B294" s="8">
        <v>288</v>
      </c>
      <c r="C294" s="11" t="s">
        <v>1158</v>
      </c>
      <c r="D294" s="8" t="s">
        <v>1130</v>
      </c>
      <c r="E294" s="9" t="s">
        <v>1159</v>
      </c>
      <c r="F294" s="9">
        <v>0.5</v>
      </c>
      <c r="G294" s="9">
        <v>0</v>
      </c>
      <c r="H294" s="9">
        <v>4</v>
      </c>
      <c r="I294" s="9">
        <v>2</v>
      </c>
      <c r="J294" s="9">
        <v>3</v>
      </c>
      <c r="K294" s="9">
        <v>0</v>
      </c>
      <c r="L294" s="9">
        <v>2</v>
      </c>
      <c r="M294" s="9">
        <v>0</v>
      </c>
      <c r="N294" s="9">
        <v>2</v>
      </c>
      <c r="O294" s="9">
        <v>4</v>
      </c>
      <c r="P294" s="10">
        <v>17.5</v>
      </c>
      <c r="Q294" s="9"/>
      <c r="R294" s="8">
        <f t="shared" si="4"/>
        <v>17.5</v>
      </c>
      <c r="S294" s="9"/>
      <c r="T294" s="9"/>
      <c r="U294" s="9" t="s">
        <v>1160</v>
      </c>
    </row>
    <row r="295" spans="1:21" ht="30">
      <c r="A295" s="8" t="s">
        <v>28</v>
      </c>
      <c r="B295" s="9">
        <v>289</v>
      </c>
      <c r="C295" s="9" t="s">
        <v>1366</v>
      </c>
      <c r="D295" s="8" t="s">
        <v>1304</v>
      </c>
      <c r="E295" s="9" t="s">
        <v>248</v>
      </c>
      <c r="F295" s="9">
        <v>1.5</v>
      </c>
      <c r="G295" s="9">
        <v>0</v>
      </c>
      <c r="H295" s="9">
        <v>2.5</v>
      </c>
      <c r="I295" s="9">
        <v>2</v>
      </c>
      <c r="J295" s="9">
        <v>4</v>
      </c>
      <c r="K295" s="9">
        <v>1</v>
      </c>
      <c r="L295" s="9">
        <v>0</v>
      </c>
      <c r="M295" s="9">
        <v>0</v>
      </c>
      <c r="N295" s="9">
        <v>2</v>
      </c>
      <c r="O295" s="9">
        <v>4.5</v>
      </c>
      <c r="P295" s="10">
        <v>17.5</v>
      </c>
      <c r="Q295" s="9"/>
      <c r="R295" s="8">
        <f t="shared" si="4"/>
        <v>17.5</v>
      </c>
      <c r="S295" s="9"/>
      <c r="T295" s="9"/>
      <c r="U295" s="9" t="s">
        <v>1356</v>
      </c>
    </row>
    <row r="296" spans="1:21" ht="30">
      <c r="A296" s="8" t="s">
        <v>28</v>
      </c>
      <c r="B296" s="8">
        <v>290</v>
      </c>
      <c r="C296" s="11" t="s">
        <v>1926</v>
      </c>
      <c r="D296" s="8" t="s">
        <v>1901</v>
      </c>
      <c r="E296" s="9" t="s">
        <v>246</v>
      </c>
      <c r="F296" s="9">
        <v>0</v>
      </c>
      <c r="G296" s="9">
        <v>2.5</v>
      </c>
      <c r="H296" s="9">
        <v>3</v>
      </c>
      <c r="I296" s="9">
        <v>0</v>
      </c>
      <c r="J296" s="9">
        <v>4</v>
      </c>
      <c r="K296" s="9">
        <v>1</v>
      </c>
      <c r="L296" s="9">
        <v>0</v>
      </c>
      <c r="M296" s="9">
        <v>0</v>
      </c>
      <c r="N296" s="9">
        <v>2</v>
      </c>
      <c r="O296" s="9">
        <v>5</v>
      </c>
      <c r="P296" s="9">
        <v>17.5</v>
      </c>
      <c r="Q296" s="9"/>
      <c r="R296" s="8">
        <f t="shared" si="4"/>
        <v>17.5</v>
      </c>
      <c r="S296" s="9"/>
      <c r="T296" s="9"/>
      <c r="U296" s="9" t="s">
        <v>1923</v>
      </c>
    </row>
    <row r="297" spans="1:21" ht="30">
      <c r="A297" s="8" t="s">
        <v>28</v>
      </c>
      <c r="B297" s="9">
        <v>291</v>
      </c>
      <c r="C297" s="77" t="s">
        <v>244</v>
      </c>
      <c r="D297" s="78" t="s">
        <v>230</v>
      </c>
      <c r="E297" s="78" t="s">
        <v>182</v>
      </c>
      <c r="F297" s="79">
        <v>0</v>
      </c>
      <c r="G297" s="79">
        <v>2</v>
      </c>
      <c r="H297" s="79">
        <v>4</v>
      </c>
      <c r="I297" s="80">
        <v>0</v>
      </c>
      <c r="J297" s="80">
        <v>2</v>
      </c>
      <c r="K297" s="80">
        <v>0</v>
      </c>
      <c r="L297" s="80">
        <v>2</v>
      </c>
      <c r="M297" s="80">
        <v>1</v>
      </c>
      <c r="N297" s="80">
        <v>1</v>
      </c>
      <c r="O297" s="80">
        <v>5</v>
      </c>
      <c r="P297" s="81">
        <f>SUM(F297:O297)</f>
        <v>17</v>
      </c>
      <c r="Q297" s="80"/>
      <c r="R297" s="8">
        <f t="shared" si="4"/>
        <v>17</v>
      </c>
      <c r="S297" s="80"/>
      <c r="T297" s="80"/>
      <c r="U297" s="78" t="s">
        <v>242</v>
      </c>
    </row>
    <row r="298" spans="1:21" ht="30">
      <c r="A298" s="8" t="s">
        <v>28</v>
      </c>
      <c r="B298" s="8">
        <v>292</v>
      </c>
      <c r="C298" s="40" t="s">
        <v>837</v>
      </c>
      <c r="D298" s="39" t="s">
        <v>797</v>
      </c>
      <c r="E298" s="6" t="s">
        <v>182</v>
      </c>
      <c r="F298" s="3">
        <v>2</v>
      </c>
      <c r="G298" s="3">
        <v>1</v>
      </c>
      <c r="H298" s="3">
        <v>2</v>
      </c>
      <c r="I298" s="3">
        <v>0</v>
      </c>
      <c r="J298" s="3">
        <v>3</v>
      </c>
      <c r="K298" s="3">
        <v>3</v>
      </c>
      <c r="L298" s="3">
        <v>2</v>
      </c>
      <c r="M298" s="3">
        <v>0</v>
      </c>
      <c r="N298" s="3">
        <v>2</v>
      </c>
      <c r="O298" s="3">
        <v>2</v>
      </c>
      <c r="P298" s="3">
        <f>SUM(F298:O298)</f>
        <v>17</v>
      </c>
      <c r="Q298" s="3"/>
      <c r="R298" s="8">
        <f t="shared" si="4"/>
        <v>17</v>
      </c>
      <c r="S298" s="3"/>
      <c r="T298" s="3"/>
      <c r="U298" s="44" t="s">
        <v>830</v>
      </c>
    </row>
    <row r="299" spans="1:21" ht="30">
      <c r="A299" s="8" t="s">
        <v>28</v>
      </c>
      <c r="B299" s="9">
        <v>293</v>
      </c>
      <c r="C299" s="11" t="s">
        <v>1062</v>
      </c>
      <c r="D299" s="22" t="s">
        <v>1063</v>
      </c>
      <c r="E299" s="11" t="s">
        <v>182</v>
      </c>
      <c r="F299" s="11">
        <v>0</v>
      </c>
      <c r="G299" s="11">
        <v>0</v>
      </c>
      <c r="H299" s="11">
        <v>1.5</v>
      </c>
      <c r="I299" s="11">
        <v>0</v>
      </c>
      <c r="J299" s="11">
        <v>2.5</v>
      </c>
      <c r="K299" s="11">
        <v>0</v>
      </c>
      <c r="L299" s="11">
        <v>4</v>
      </c>
      <c r="M299" s="11">
        <v>2</v>
      </c>
      <c r="N299" s="11">
        <v>2</v>
      </c>
      <c r="O299" s="11">
        <v>5</v>
      </c>
      <c r="P299" s="11">
        <v>17</v>
      </c>
      <c r="Q299" s="11"/>
      <c r="R299" s="8">
        <f t="shared" si="4"/>
        <v>17</v>
      </c>
      <c r="S299" s="11"/>
      <c r="T299" s="11"/>
      <c r="U299" s="11" t="s">
        <v>1061</v>
      </c>
    </row>
    <row r="300" spans="1:21" ht="30">
      <c r="A300" s="8" t="s">
        <v>28</v>
      </c>
      <c r="B300" s="8">
        <v>294</v>
      </c>
      <c r="C300" s="9" t="s">
        <v>1163</v>
      </c>
      <c r="D300" s="9" t="s">
        <v>1130</v>
      </c>
      <c r="E300" s="9" t="s">
        <v>248</v>
      </c>
      <c r="F300" s="9">
        <v>1</v>
      </c>
      <c r="G300" s="9">
        <v>0</v>
      </c>
      <c r="H300" s="9">
        <v>2</v>
      </c>
      <c r="I300" s="9">
        <v>0</v>
      </c>
      <c r="J300" s="9">
        <v>3</v>
      </c>
      <c r="K300" s="9">
        <v>0</v>
      </c>
      <c r="L300" s="9">
        <v>2</v>
      </c>
      <c r="M300" s="9">
        <v>0</v>
      </c>
      <c r="N300" s="9">
        <v>4</v>
      </c>
      <c r="O300" s="9">
        <v>5</v>
      </c>
      <c r="P300" s="9">
        <v>17</v>
      </c>
      <c r="Q300" s="9"/>
      <c r="R300" s="8">
        <f t="shared" si="4"/>
        <v>17</v>
      </c>
      <c r="S300" s="9"/>
      <c r="T300" s="9"/>
      <c r="U300" s="9" t="s">
        <v>1164</v>
      </c>
    </row>
    <row r="301" spans="1:21" ht="30">
      <c r="A301" s="8" t="s">
        <v>28</v>
      </c>
      <c r="B301" s="9">
        <v>295</v>
      </c>
      <c r="C301" s="9" t="s">
        <v>1552</v>
      </c>
      <c r="D301" s="9" t="s">
        <v>1488</v>
      </c>
      <c r="E301" s="9" t="s">
        <v>248</v>
      </c>
      <c r="F301" s="9">
        <v>0</v>
      </c>
      <c r="G301" s="9">
        <v>2.5</v>
      </c>
      <c r="H301" s="9">
        <v>3.5</v>
      </c>
      <c r="I301" s="9">
        <v>2</v>
      </c>
      <c r="J301" s="9">
        <v>4</v>
      </c>
      <c r="K301" s="9">
        <v>0</v>
      </c>
      <c r="L301" s="9">
        <v>5</v>
      </c>
      <c r="M301" s="9">
        <v>0</v>
      </c>
      <c r="N301" s="9">
        <v>0</v>
      </c>
      <c r="O301" s="9">
        <v>0</v>
      </c>
      <c r="P301" s="9">
        <v>17</v>
      </c>
      <c r="Q301" s="9"/>
      <c r="R301" s="8">
        <f t="shared" si="4"/>
        <v>17</v>
      </c>
      <c r="S301" s="9"/>
      <c r="T301" s="9"/>
      <c r="U301" s="9" t="s">
        <v>1549</v>
      </c>
    </row>
    <row r="302" spans="1:21" ht="30">
      <c r="A302" s="8" t="s">
        <v>28</v>
      </c>
      <c r="B302" s="8">
        <v>296</v>
      </c>
      <c r="C302" s="11" t="s">
        <v>1921</v>
      </c>
      <c r="D302" s="8" t="s">
        <v>1901</v>
      </c>
      <c r="E302" s="9" t="s">
        <v>182</v>
      </c>
      <c r="F302" s="9">
        <v>0</v>
      </c>
      <c r="G302" s="9">
        <v>0</v>
      </c>
      <c r="H302" s="9">
        <v>2</v>
      </c>
      <c r="I302" s="9">
        <v>0</v>
      </c>
      <c r="J302" s="9">
        <v>5</v>
      </c>
      <c r="K302" s="9">
        <v>0</v>
      </c>
      <c r="L302" s="9">
        <v>2</v>
      </c>
      <c r="M302" s="9">
        <v>0</v>
      </c>
      <c r="N302" s="9">
        <v>2</v>
      </c>
      <c r="O302" s="9">
        <v>6</v>
      </c>
      <c r="P302" s="9">
        <v>17</v>
      </c>
      <c r="Q302" s="9"/>
      <c r="R302" s="8">
        <f t="shared" si="4"/>
        <v>17</v>
      </c>
      <c r="S302" s="9"/>
      <c r="T302" s="9"/>
      <c r="U302" s="9" t="s">
        <v>1914</v>
      </c>
    </row>
    <row r="303" spans="1:21" ht="30">
      <c r="A303" s="8" t="s">
        <v>28</v>
      </c>
      <c r="B303" s="9">
        <v>297</v>
      </c>
      <c r="C303" s="11" t="s">
        <v>629</v>
      </c>
      <c r="D303" s="8" t="s">
        <v>578</v>
      </c>
      <c r="E303" s="3" t="s">
        <v>626</v>
      </c>
      <c r="F303" s="3">
        <v>0</v>
      </c>
      <c r="G303" s="3">
        <v>2.2000000000000002</v>
      </c>
      <c r="H303" s="3">
        <v>2.4</v>
      </c>
      <c r="I303" s="3">
        <v>0</v>
      </c>
      <c r="J303" s="3">
        <v>5</v>
      </c>
      <c r="K303" s="3">
        <v>0</v>
      </c>
      <c r="L303" s="3">
        <v>1</v>
      </c>
      <c r="M303" s="3">
        <v>0</v>
      </c>
      <c r="N303" s="3">
        <v>0</v>
      </c>
      <c r="O303" s="3">
        <v>6</v>
      </c>
      <c r="P303" s="3">
        <v>16.600000000000001</v>
      </c>
      <c r="Q303" s="3"/>
      <c r="R303" s="8">
        <f t="shared" si="4"/>
        <v>16.600000000000001</v>
      </c>
      <c r="S303" s="3"/>
      <c r="T303" s="3"/>
      <c r="U303" s="3" t="s">
        <v>579</v>
      </c>
    </row>
    <row r="304" spans="1:21" ht="30">
      <c r="A304" s="8" t="s">
        <v>28</v>
      </c>
      <c r="B304" s="8">
        <v>298</v>
      </c>
      <c r="C304" s="9" t="s">
        <v>140</v>
      </c>
      <c r="D304" s="8" t="s">
        <v>141</v>
      </c>
      <c r="E304" s="9">
        <v>6</v>
      </c>
      <c r="F304" s="9">
        <v>0</v>
      </c>
      <c r="G304" s="9">
        <v>2.5</v>
      </c>
      <c r="H304" s="9">
        <v>2</v>
      </c>
      <c r="I304" s="9">
        <v>0</v>
      </c>
      <c r="J304" s="9">
        <v>3</v>
      </c>
      <c r="K304" s="9">
        <v>0</v>
      </c>
      <c r="L304" s="9">
        <v>1</v>
      </c>
      <c r="M304" s="9">
        <v>2</v>
      </c>
      <c r="N304" s="9">
        <v>0</v>
      </c>
      <c r="O304" s="9">
        <v>6</v>
      </c>
      <c r="P304" s="10">
        <v>16.5</v>
      </c>
      <c r="Q304" s="10"/>
      <c r="R304" s="8">
        <f t="shared" si="4"/>
        <v>16.5</v>
      </c>
      <c r="S304" s="11"/>
      <c r="T304" s="8"/>
      <c r="U304" s="9" t="s">
        <v>142</v>
      </c>
    </row>
    <row r="305" spans="1:21" ht="30">
      <c r="A305" s="8" t="s">
        <v>28</v>
      </c>
      <c r="B305" s="9">
        <v>299</v>
      </c>
      <c r="C305" s="9" t="s">
        <v>1355</v>
      </c>
      <c r="D305" s="8" t="s">
        <v>1304</v>
      </c>
      <c r="E305" s="9" t="s">
        <v>248</v>
      </c>
      <c r="F305" s="9">
        <v>0</v>
      </c>
      <c r="G305" s="9">
        <v>3.5</v>
      </c>
      <c r="H305" s="9">
        <v>2</v>
      </c>
      <c r="I305" s="9">
        <v>2</v>
      </c>
      <c r="J305" s="9">
        <v>2</v>
      </c>
      <c r="K305" s="9">
        <v>3</v>
      </c>
      <c r="L305" s="9">
        <v>3</v>
      </c>
      <c r="M305" s="9">
        <v>1</v>
      </c>
      <c r="N305" s="9">
        <v>0</v>
      </c>
      <c r="O305" s="9">
        <v>0</v>
      </c>
      <c r="P305" s="10">
        <v>16.5</v>
      </c>
      <c r="Q305" s="9"/>
      <c r="R305" s="8">
        <f t="shared" si="4"/>
        <v>16.5</v>
      </c>
      <c r="S305" s="9"/>
      <c r="T305" s="9"/>
      <c r="U305" s="9" t="s">
        <v>1356</v>
      </c>
    </row>
    <row r="306" spans="1:21" ht="30">
      <c r="A306" s="8" t="s">
        <v>28</v>
      </c>
      <c r="B306" s="8">
        <v>300</v>
      </c>
      <c r="C306" s="4" t="s">
        <v>1359</v>
      </c>
      <c r="D306" s="8" t="s">
        <v>1304</v>
      </c>
      <c r="E306" s="4" t="s">
        <v>248</v>
      </c>
      <c r="F306" s="9">
        <v>0</v>
      </c>
      <c r="G306" s="9">
        <v>0</v>
      </c>
      <c r="H306" s="9">
        <v>2.5</v>
      </c>
      <c r="I306" s="9">
        <v>2</v>
      </c>
      <c r="J306" s="9">
        <v>3</v>
      </c>
      <c r="K306" s="9">
        <v>4</v>
      </c>
      <c r="L306" s="9">
        <v>0</v>
      </c>
      <c r="M306" s="9">
        <v>1</v>
      </c>
      <c r="N306" s="9">
        <v>0</v>
      </c>
      <c r="O306" s="9">
        <v>4</v>
      </c>
      <c r="P306" s="10">
        <v>16.5</v>
      </c>
      <c r="Q306" s="9"/>
      <c r="R306" s="8">
        <f t="shared" si="4"/>
        <v>16.5</v>
      </c>
      <c r="S306" s="9"/>
      <c r="T306" s="9"/>
      <c r="U306" s="9" t="s">
        <v>1356</v>
      </c>
    </row>
    <row r="307" spans="1:21" ht="30">
      <c r="A307" s="8" t="s">
        <v>28</v>
      </c>
      <c r="B307" s="9">
        <v>301</v>
      </c>
      <c r="C307" s="11" t="s">
        <v>1550</v>
      </c>
      <c r="D307" s="8" t="s">
        <v>1488</v>
      </c>
      <c r="E307" s="9" t="s">
        <v>248</v>
      </c>
      <c r="F307" s="9">
        <v>0</v>
      </c>
      <c r="G307" s="9">
        <v>0</v>
      </c>
      <c r="H307" s="9">
        <v>2.5</v>
      </c>
      <c r="I307" s="9">
        <v>0</v>
      </c>
      <c r="J307" s="9">
        <v>4</v>
      </c>
      <c r="K307" s="9">
        <v>0</v>
      </c>
      <c r="L307" s="9">
        <v>4</v>
      </c>
      <c r="M307" s="9">
        <v>0</v>
      </c>
      <c r="N307" s="9">
        <v>2</v>
      </c>
      <c r="O307" s="9">
        <v>4</v>
      </c>
      <c r="P307" s="10">
        <v>16.5</v>
      </c>
      <c r="Q307" s="9"/>
      <c r="R307" s="8">
        <f t="shared" si="4"/>
        <v>16.5</v>
      </c>
      <c r="S307" s="9"/>
      <c r="T307" s="9"/>
      <c r="U307" s="9" t="s">
        <v>1549</v>
      </c>
    </row>
    <row r="308" spans="1:21" ht="30">
      <c r="A308" s="8" t="s">
        <v>28</v>
      </c>
      <c r="B308" s="8">
        <v>302</v>
      </c>
      <c r="C308" s="9" t="s">
        <v>1759</v>
      </c>
      <c r="D308" s="8" t="s">
        <v>1682</v>
      </c>
      <c r="E308" s="9" t="s">
        <v>248</v>
      </c>
      <c r="F308" s="9">
        <v>1</v>
      </c>
      <c r="G308" s="9">
        <v>0</v>
      </c>
      <c r="H308" s="9">
        <v>3</v>
      </c>
      <c r="I308" s="9">
        <v>0</v>
      </c>
      <c r="J308" s="9">
        <v>2.5</v>
      </c>
      <c r="K308" s="9">
        <v>4</v>
      </c>
      <c r="L308" s="9">
        <v>0</v>
      </c>
      <c r="M308" s="9">
        <v>0</v>
      </c>
      <c r="N308" s="9">
        <v>1</v>
      </c>
      <c r="O308" s="9">
        <v>5</v>
      </c>
      <c r="P308" s="9">
        <v>16.5</v>
      </c>
      <c r="Q308" s="9"/>
      <c r="R308" s="8">
        <f t="shared" si="4"/>
        <v>16.5</v>
      </c>
      <c r="S308" s="9"/>
      <c r="T308" s="9"/>
      <c r="U308" s="9" t="s">
        <v>1748</v>
      </c>
    </row>
    <row r="309" spans="1:21" ht="30">
      <c r="A309" s="8" t="s">
        <v>28</v>
      </c>
      <c r="B309" s="9">
        <v>303</v>
      </c>
      <c r="C309" s="9" t="s">
        <v>1761</v>
      </c>
      <c r="D309" s="8" t="s">
        <v>1682</v>
      </c>
      <c r="E309" s="9" t="s">
        <v>248</v>
      </c>
      <c r="F309" s="9">
        <v>1</v>
      </c>
      <c r="G309" s="9">
        <v>1.5</v>
      </c>
      <c r="H309" s="9">
        <v>3</v>
      </c>
      <c r="I309" s="9">
        <v>0</v>
      </c>
      <c r="J309" s="9">
        <v>1.5</v>
      </c>
      <c r="K309" s="9">
        <v>0</v>
      </c>
      <c r="L309" s="9">
        <v>5</v>
      </c>
      <c r="M309" s="9">
        <v>0</v>
      </c>
      <c r="N309" s="9">
        <v>0</v>
      </c>
      <c r="O309" s="9">
        <v>4.5</v>
      </c>
      <c r="P309" s="9">
        <v>16.5</v>
      </c>
      <c r="Q309" s="9"/>
      <c r="R309" s="8">
        <f t="shared" si="4"/>
        <v>16.5</v>
      </c>
      <c r="S309" s="9"/>
      <c r="T309" s="9"/>
      <c r="U309" s="9" t="s">
        <v>1748</v>
      </c>
    </row>
    <row r="310" spans="1:21" ht="30">
      <c r="A310" s="8" t="s">
        <v>28</v>
      </c>
      <c r="B310" s="8">
        <v>304</v>
      </c>
      <c r="C310" s="9" t="s">
        <v>1913</v>
      </c>
      <c r="D310" s="8" t="s">
        <v>1897</v>
      </c>
      <c r="E310" s="9" t="s">
        <v>182</v>
      </c>
      <c r="F310" s="9">
        <v>0</v>
      </c>
      <c r="G310" s="9">
        <v>0</v>
      </c>
      <c r="H310" s="9">
        <v>3.5</v>
      </c>
      <c r="I310" s="9">
        <v>0</v>
      </c>
      <c r="J310" s="9">
        <v>2</v>
      </c>
      <c r="K310" s="9">
        <v>0</v>
      </c>
      <c r="L310" s="9">
        <v>1</v>
      </c>
      <c r="M310" s="9">
        <v>0</v>
      </c>
      <c r="N310" s="9">
        <v>4</v>
      </c>
      <c r="O310" s="9">
        <v>6</v>
      </c>
      <c r="P310" s="11">
        <v>16.5</v>
      </c>
      <c r="Q310" s="11"/>
      <c r="R310" s="8">
        <f t="shared" si="4"/>
        <v>16.5</v>
      </c>
      <c r="S310" s="11"/>
      <c r="T310" s="8"/>
      <c r="U310" s="9" t="s">
        <v>1914</v>
      </c>
    </row>
    <row r="311" spans="1:21" ht="30">
      <c r="A311" s="8" t="s">
        <v>28</v>
      </c>
      <c r="B311" s="9">
        <v>305</v>
      </c>
      <c r="C311" s="11" t="s">
        <v>1916</v>
      </c>
      <c r="D311" s="8" t="s">
        <v>1901</v>
      </c>
      <c r="E311" s="9" t="s">
        <v>182</v>
      </c>
      <c r="F311" s="9">
        <v>0</v>
      </c>
      <c r="G311" s="9">
        <v>2.5</v>
      </c>
      <c r="H311" s="9">
        <v>4</v>
      </c>
      <c r="I311" s="9">
        <v>0</v>
      </c>
      <c r="J311" s="9">
        <v>2</v>
      </c>
      <c r="K311" s="9">
        <v>0</v>
      </c>
      <c r="L311" s="9">
        <v>2</v>
      </c>
      <c r="M311" s="9">
        <v>0</v>
      </c>
      <c r="N311" s="9">
        <v>0</v>
      </c>
      <c r="O311" s="9">
        <v>6</v>
      </c>
      <c r="P311" s="11">
        <v>16.5</v>
      </c>
      <c r="Q311" s="9"/>
      <c r="R311" s="8">
        <f t="shared" si="4"/>
        <v>16.5</v>
      </c>
      <c r="S311" s="9"/>
      <c r="T311" s="9"/>
      <c r="U311" s="9" t="s">
        <v>1914</v>
      </c>
    </row>
    <row r="312" spans="1:21" ht="30">
      <c r="A312" s="8" t="s">
        <v>28</v>
      </c>
      <c r="B312" s="8">
        <v>306</v>
      </c>
      <c r="C312" s="11" t="s">
        <v>308</v>
      </c>
      <c r="D312" s="8" t="s">
        <v>277</v>
      </c>
      <c r="E312" s="9" t="s">
        <v>309</v>
      </c>
      <c r="F312" s="9">
        <v>1</v>
      </c>
      <c r="G312" s="9">
        <v>1</v>
      </c>
      <c r="H312" s="9">
        <v>2.5</v>
      </c>
      <c r="I312" s="9">
        <v>0</v>
      </c>
      <c r="J312" s="9">
        <v>4</v>
      </c>
      <c r="K312" s="9">
        <v>1</v>
      </c>
      <c r="L312" s="9">
        <v>1</v>
      </c>
      <c r="M312" s="9">
        <v>0</v>
      </c>
      <c r="N312" s="9">
        <v>1</v>
      </c>
      <c r="O312" s="9">
        <v>4.5</v>
      </c>
      <c r="P312" s="10">
        <v>16</v>
      </c>
      <c r="Q312" s="9"/>
      <c r="R312" s="8">
        <f t="shared" si="4"/>
        <v>16</v>
      </c>
      <c r="S312" s="9"/>
      <c r="T312" s="9"/>
      <c r="U312" s="9" t="s">
        <v>305</v>
      </c>
    </row>
    <row r="313" spans="1:21" ht="30">
      <c r="A313" s="8" t="s">
        <v>28</v>
      </c>
      <c r="B313" s="9">
        <v>307</v>
      </c>
      <c r="C313" s="9" t="s">
        <v>1539</v>
      </c>
      <c r="D313" s="8" t="s">
        <v>1529</v>
      </c>
      <c r="E313" s="9" t="s">
        <v>182</v>
      </c>
      <c r="F313" s="9">
        <v>1</v>
      </c>
      <c r="G313" s="9">
        <v>2</v>
      </c>
      <c r="H313" s="9">
        <v>2</v>
      </c>
      <c r="I313" s="9">
        <v>1</v>
      </c>
      <c r="J313" s="9">
        <v>2</v>
      </c>
      <c r="K313" s="9">
        <v>2</v>
      </c>
      <c r="L313" s="9">
        <v>2</v>
      </c>
      <c r="M313" s="9">
        <v>1</v>
      </c>
      <c r="N313" s="9">
        <v>1</v>
      </c>
      <c r="O313" s="9">
        <v>2</v>
      </c>
      <c r="P313" s="9">
        <v>16</v>
      </c>
      <c r="Q313" s="9"/>
      <c r="R313" s="8">
        <f t="shared" si="4"/>
        <v>16</v>
      </c>
      <c r="S313" s="9"/>
      <c r="T313" s="9"/>
      <c r="U313" s="9" t="s">
        <v>1530</v>
      </c>
    </row>
    <row r="314" spans="1:21" ht="30">
      <c r="A314" s="8" t="s">
        <v>28</v>
      </c>
      <c r="B314" s="8">
        <v>308</v>
      </c>
      <c r="C314" s="9" t="s">
        <v>1547</v>
      </c>
      <c r="D314" s="8" t="s">
        <v>1529</v>
      </c>
      <c r="E314" s="9" t="s">
        <v>182</v>
      </c>
      <c r="F314" s="9">
        <v>1</v>
      </c>
      <c r="G314" s="9">
        <v>2</v>
      </c>
      <c r="H314" s="9">
        <v>1</v>
      </c>
      <c r="I314" s="9">
        <v>1</v>
      </c>
      <c r="J314" s="9">
        <v>2</v>
      </c>
      <c r="K314" s="9">
        <v>2</v>
      </c>
      <c r="L314" s="9">
        <v>2</v>
      </c>
      <c r="M314" s="9">
        <v>1</v>
      </c>
      <c r="N314" s="9">
        <v>2</v>
      </c>
      <c r="O314" s="9">
        <v>2</v>
      </c>
      <c r="P314" s="9">
        <f>SUM(F314:O314)</f>
        <v>16</v>
      </c>
      <c r="Q314" s="9"/>
      <c r="R314" s="8">
        <f t="shared" si="4"/>
        <v>16</v>
      </c>
      <c r="S314" s="9"/>
      <c r="T314" s="9"/>
      <c r="U314" s="9" t="s">
        <v>1530</v>
      </c>
    </row>
    <row r="315" spans="1:21" ht="30">
      <c r="A315" s="8" t="s">
        <v>28</v>
      </c>
      <c r="B315" s="9">
        <v>309</v>
      </c>
      <c r="C315" s="9" t="s">
        <v>1754</v>
      </c>
      <c r="D315" s="8" t="s">
        <v>1682</v>
      </c>
      <c r="E315" s="9" t="s">
        <v>248</v>
      </c>
      <c r="F315" s="9">
        <v>1.5</v>
      </c>
      <c r="G315" s="9">
        <v>2.5</v>
      </c>
      <c r="H315" s="9">
        <v>2.5</v>
      </c>
      <c r="I315" s="9">
        <v>0</v>
      </c>
      <c r="J315" s="9">
        <v>0</v>
      </c>
      <c r="K315" s="9">
        <v>0</v>
      </c>
      <c r="L315" s="9">
        <v>4</v>
      </c>
      <c r="M315" s="9">
        <v>0</v>
      </c>
      <c r="N315" s="9">
        <v>0</v>
      </c>
      <c r="O315" s="9">
        <v>5.5</v>
      </c>
      <c r="P315" s="9">
        <v>16</v>
      </c>
      <c r="Q315" s="9"/>
      <c r="R315" s="8">
        <f t="shared" si="4"/>
        <v>16</v>
      </c>
      <c r="S315" s="9"/>
      <c r="T315" s="9"/>
      <c r="U315" s="9" t="s">
        <v>1748</v>
      </c>
    </row>
    <row r="316" spans="1:21" ht="30">
      <c r="A316" s="8" t="s">
        <v>28</v>
      </c>
      <c r="B316" s="8">
        <v>310</v>
      </c>
      <c r="C316" s="9" t="s">
        <v>1755</v>
      </c>
      <c r="D316" s="8" t="s">
        <v>1682</v>
      </c>
      <c r="E316" s="9" t="s">
        <v>248</v>
      </c>
      <c r="F316" s="9">
        <v>1.5</v>
      </c>
      <c r="G316" s="9">
        <v>2.5</v>
      </c>
      <c r="H316" s="9">
        <v>2</v>
      </c>
      <c r="I316" s="9">
        <v>0</v>
      </c>
      <c r="J316" s="9">
        <v>1</v>
      </c>
      <c r="K316" s="9">
        <v>0</v>
      </c>
      <c r="L316" s="9">
        <v>5</v>
      </c>
      <c r="M316" s="9">
        <v>0</v>
      </c>
      <c r="N316" s="9">
        <v>0</v>
      </c>
      <c r="O316" s="9">
        <v>4</v>
      </c>
      <c r="P316" s="9">
        <v>16</v>
      </c>
      <c r="Q316" s="9"/>
      <c r="R316" s="8">
        <f t="shared" si="4"/>
        <v>16</v>
      </c>
      <c r="S316" s="9"/>
      <c r="T316" s="9"/>
      <c r="U316" s="9" t="s">
        <v>1748</v>
      </c>
    </row>
    <row r="317" spans="1:21" ht="30">
      <c r="A317" s="8" t="s">
        <v>28</v>
      </c>
      <c r="B317" s="9">
        <v>311</v>
      </c>
      <c r="C317" s="9" t="s">
        <v>1760</v>
      </c>
      <c r="D317" s="8" t="s">
        <v>1682</v>
      </c>
      <c r="E317" s="9" t="s">
        <v>248</v>
      </c>
      <c r="F317" s="9">
        <v>1</v>
      </c>
      <c r="G317" s="9">
        <v>2</v>
      </c>
      <c r="H317" s="9">
        <v>3</v>
      </c>
      <c r="I317" s="9">
        <v>0</v>
      </c>
      <c r="J317" s="9">
        <v>0.5</v>
      </c>
      <c r="K317" s="9">
        <v>0</v>
      </c>
      <c r="L317" s="9">
        <v>5</v>
      </c>
      <c r="M317" s="9">
        <v>0</v>
      </c>
      <c r="N317" s="9">
        <v>0</v>
      </c>
      <c r="O317" s="9">
        <v>4.5</v>
      </c>
      <c r="P317" s="9">
        <v>16</v>
      </c>
      <c r="Q317" s="9"/>
      <c r="R317" s="8">
        <f t="shared" si="4"/>
        <v>16</v>
      </c>
      <c r="S317" s="9"/>
      <c r="T317" s="9"/>
      <c r="U317" s="9" t="s">
        <v>1748</v>
      </c>
    </row>
    <row r="318" spans="1:21" ht="30">
      <c r="A318" s="8" t="s">
        <v>28</v>
      </c>
      <c r="B318" s="8">
        <v>312</v>
      </c>
      <c r="C318" s="11" t="s">
        <v>1918</v>
      </c>
      <c r="D318" s="8" t="s">
        <v>1901</v>
      </c>
      <c r="E318" s="9" t="s">
        <v>182</v>
      </c>
      <c r="F318" s="9">
        <v>0</v>
      </c>
      <c r="G318" s="9">
        <v>0</v>
      </c>
      <c r="H318" s="9">
        <v>3</v>
      </c>
      <c r="I318" s="9">
        <v>0</v>
      </c>
      <c r="J318" s="9">
        <v>4</v>
      </c>
      <c r="K318" s="9">
        <v>4</v>
      </c>
      <c r="L318" s="9">
        <v>2</v>
      </c>
      <c r="M318" s="9">
        <v>0</v>
      </c>
      <c r="N318" s="9">
        <v>0</v>
      </c>
      <c r="O318" s="9">
        <v>3</v>
      </c>
      <c r="P318" s="9">
        <v>16</v>
      </c>
      <c r="Q318" s="9"/>
      <c r="R318" s="8">
        <f t="shared" si="4"/>
        <v>16</v>
      </c>
      <c r="S318" s="9"/>
      <c r="T318" s="9"/>
      <c r="U318" s="9" t="s">
        <v>1914</v>
      </c>
    </row>
    <row r="319" spans="1:21" ht="30">
      <c r="A319" s="8" t="s">
        <v>28</v>
      </c>
      <c r="B319" s="9">
        <v>313</v>
      </c>
      <c r="C319" s="11" t="s">
        <v>1919</v>
      </c>
      <c r="D319" s="8" t="s">
        <v>1901</v>
      </c>
      <c r="E319" s="9" t="s">
        <v>182</v>
      </c>
      <c r="F319" s="9">
        <v>0</v>
      </c>
      <c r="G319" s="9">
        <v>3</v>
      </c>
      <c r="H319" s="9">
        <v>4.5</v>
      </c>
      <c r="I319" s="9">
        <v>1.5</v>
      </c>
      <c r="J319" s="9">
        <v>0</v>
      </c>
      <c r="K319" s="9">
        <v>0</v>
      </c>
      <c r="L319" s="9">
        <v>1</v>
      </c>
      <c r="M319" s="9">
        <v>0</v>
      </c>
      <c r="N319" s="9">
        <v>0</v>
      </c>
      <c r="O319" s="9">
        <v>6</v>
      </c>
      <c r="P319" s="9">
        <v>16</v>
      </c>
      <c r="Q319" s="9"/>
      <c r="R319" s="8">
        <f t="shared" si="4"/>
        <v>16</v>
      </c>
      <c r="S319" s="9"/>
      <c r="T319" s="9"/>
      <c r="U319" s="9" t="s">
        <v>1914</v>
      </c>
    </row>
    <row r="320" spans="1:21" ht="30">
      <c r="A320" s="8" t="s">
        <v>28</v>
      </c>
      <c r="B320" s="8">
        <v>314</v>
      </c>
      <c r="C320" s="38" t="s">
        <v>187</v>
      </c>
      <c r="D320" s="39" t="s">
        <v>178</v>
      </c>
      <c r="E320" s="40" t="s">
        <v>182</v>
      </c>
      <c r="F320" s="9">
        <v>0</v>
      </c>
      <c r="G320" s="9">
        <v>3</v>
      </c>
      <c r="H320" s="9">
        <v>3</v>
      </c>
      <c r="I320" s="9">
        <v>1</v>
      </c>
      <c r="J320" s="9">
        <v>4</v>
      </c>
      <c r="K320" s="9">
        <v>0</v>
      </c>
      <c r="L320" s="9">
        <v>0</v>
      </c>
      <c r="M320" s="9">
        <v>0</v>
      </c>
      <c r="N320" s="9">
        <v>0</v>
      </c>
      <c r="O320" s="9">
        <v>4.5</v>
      </c>
      <c r="P320" s="10">
        <f>SUM(F320:O320)</f>
        <v>15.5</v>
      </c>
      <c r="Q320" s="9"/>
      <c r="R320" s="8">
        <f t="shared" si="4"/>
        <v>15.5</v>
      </c>
      <c r="S320" s="40"/>
      <c r="T320" s="40"/>
      <c r="U320" s="40" t="s">
        <v>183</v>
      </c>
    </row>
    <row r="321" spans="1:21" ht="30">
      <c r="A321" s="8" t="s">
        <v>28</v>
      </c>
      <c r="B321" s="9">
        <v>315</v>
      </c>
      <c r="C321" s="11" t="s">
        <v>499</v>
      </c>
      <c r="D321" s="8" t="s">
        <v>490</v>
      </c>
      <c r="E321" s="9">
        <v>6</v>
      </c>
      <c r="F321" s="9">
        <v>0</v>
      </c>
      <c r="G321" s="9">
        <v>0</v>
      </c>
      <c r="H321" s="9">
        <v>3</v>
      </c>
      <c r="I321" s="9">
        <v>0</v>
      </c>
      <c r="J321" s="9">
        <v>1.5</v>
      </c>
      <c r="K321" s="9">
        <v>0</v>
      </c>
      <c r="L321" s="9">
        <v>5</v>
      </c>
      <c r="M321" s="9">
        <v>2</v>
      </c>
      <c r="N321" s="9">
        <v>0</v>
      </c>
      <c r="O321" s="9">
        <v>4</v>
      </c>
      <c r="P321" s="10">
        <v>15.5</v>
      </c>
      <c r="Q321" s="9"/>
      <c r="R321" s="8">
        <f t="shared" si="4"/>
        <v>15.5</v>
      </c>
      <c r="S321" s="9"/>
      <c r="T321" s="9"/>
      <c r="U321" s="9" t="s">
        <v>497</v>
      </c>
    </row>
    <row r="322" spans="1:21" ht="30">
      <c r="A322" s="8" t="s">
        <v>28</v>
      </c>
      <c r="B322" s="8">
        <v>316</v>
      </c>
      <c r="C322" s="9" t="s">
        <v>1750</v>
      </c>
      <c r="D322" s="8" t="s">
        <v>1682</v>
      </c>
      <c r="E322" s="9" t="s">
        <v>248</v>
      </c>
      <c r="F322" s="9">
        <v>1</v>
      </c>
      <c r="G322" s="9">
        <v>3</v>
      </c>
      <c r="H322" s="9">
        <v>2</v>
      </c>
      <c r="I322" s="9">
        <v>1</v>
      </c>
      <c r="J322" s="9">
        <v>0</v>
      </c>
      <c r="K322" s="9">
        <v>0</v>
      </c>
      <c r="L322" s="9">
        <v>0</v>
      </c>
      <c r="M322" s="9">
        <v>3</v>
      </c>
      <c r="N322" s="9">
        <v>0</v>
      </c>
      <c r="O322" s="9">
        <v>5.5</v>
      </c>
      <c r="P322" s="9">
        <f>SUM(F322:O322)</f>
        <v>15.5</v>
      </c>
      <c r="Q322" s="9"/>
      <c r="R322" s="8">
        <f t="shared" si="4"/>
        <v>15.5</v>
      </c>
      <c r="S322" s="9"/>
      <c r="T322" s="9"/>
      <c r="U322" s="9" t="s">
        <v>1748</v>
      </c>
    </row>
    <row r="323" spans="1:21" ht="30">
      <c r="A323" s="8" t="s">
        <v>28</v>
      </c>
      <c r="B323" s="9">
        <v>317</v>
      </c>
      <c r="C323" s="9" t="s">
        <v>1752</v>
      </c>
      <c r="D323" s="8" t="s">
        <v>1682</v>
      </c>
      <c r="E323" s="9" t="s">
        <v>248</v>
      </c>
      <c r="F323" s="9">
        <v>0</v>
      </c>
      <c r="G323" s="9">
        <v>3</v>
      </c>
      <c r="H323" s="9">
        <v>2</v>
      </c>
      <c r="I323" s="9">
        <v>1</v>
      </c>
      <c r="J323" s="9">
        <v>0</v>
      </c>
      <c r="K323" s="9">
        <v>0</v>
      </c>
      <c r="L323" s="9">
        <v>5</v>
      </c>
      <c r="M323" s="9">
        <v>0</v>
      </c>
      <c r="N323" s="9">
        <v>0</v>
      </c>
      <c r="O323" s="9">
        <v>4.5</v>
      </c>
      <c r="P323" s="9">
        <f>SUM(F323:O323)</f>
        <v>15.5</v>
      </c>
      <c r="Q323" s="9"/>
      <c r="R323" s="8">
        <f t="shared" si="4"/>
        <v>15.5</v>
      </c>
      <c r="S323" s="9"/>
      <c r="T323" s="9"/>
      <c r="U323" s="9" t="s">
        <v>1748</v>
      </c>
    </row>
    <row r="324" spans="1:21" ht="30">
      <c r="A324" s="8" t="s">
        <v>28</v>
      </c>
      <c r="B324" s="8">
        <v>318</v>
      </c>
      <c r="C324" s="9" t="s">
        <v>1777</v>
      </c>
      <c r="D324" s="8" t="s">
        <v>1682</v>
      </c>
      <c r="E324" s="9" t="s">
        <v>1175</v>
      </c>
      <c r="F324" s="9">
        <v>1</v>
      </c>
      <c r="G324" s="9">
        <v>2</v>
      </c>
      <c r="H324" s="9">
        <v>2</v>
      </c>
      <c r="I324" s="9">
        <v>0</v>
      </c>
      <c r="J324" s="9">
        <v>3</v>
      </c>
      <c r="K324" s="9">
        <v>1</v>
      </c>
      <c r="L324" s="9">
        <v>0</v>
      </c>
      <c r="M324" s="9">
        <v>0</v>
      </c>
      <c r="N324" s="9">
        <v>2</v>
      </c>
      <c r="O324" s="9">
        <v>4.5</v>
      </c>
      <c r="P324" s="9">
        <v>15.5</v>
      </c>
      <c r="Q324" s="9"/>
      <c r="R324" s="8">
        <f t="shared" si="4"/>
        <v>15.5</v>
      </c>
      <c r="S324" s="9"/>
      <c r="T324" s="9"/>
      <c r="U324" s="9" t="s">
        <v>1748</v>
      </c>
    </row>
    <row r="325" spans="1:21" ht="30">
      <c r="A325" s="8" t="s">
        <v>28</v>
      </c>
      <c r="B325" s="9">
        <v>319</v>
      </c>
      <c r="C325" s="11" t="s">
        <v>1915</v>
      </c>
      <c r="D325" s="8" t="s">
        <v>1897</v>
      </c>
      <c r="E325" s="9" t="s">
        <v>182</v>
      </c>
      <c r="F325" s="9">
        <v>0</v>
      </c>
      <c r="G325" s="9">
        <v>0</v>
      </c>
      <c r="H325" s="9">
        <v>0</v>
      </c>
      <c r="I325" s="9">
        <v>0</v>
      </c>
      <c r="J325" s="9">
        <v>4</v>
      </c>
      <c r="K325" s="9">
        <v>4</v>
      </c>
      <c r="L325" s="9">
        <v>0</v>
      </c>
      <c r="M325" s="9">
        <v>0</v>
      </c>
      <c r="N325" s="9">
        <v>2</v>
      </c>
      <c r="O325" s="9">
        <v>5.5</v>
      </c>
      <c r="P325" s="11">
        <v>15.5</v>
      </c>
      <c r="Q325" s="9"/>
      <c r="R325" s="8">
        <f t="shared" si="4"/>
        <v>15.5</v>
      </c>
      <c r="S325" s="9"/>
      <c r="T325" s="9"/>
      <c r="U325" s="9" t="s">
        <v>1914</v>
      </c>
    </row>
    <row r="326" spans="1:21" ht="30">
      <c r="A326" s="8" t="s">
        <v>28</v>
      </c>
      <c r="B326" s="8">
        <v>320</v>
      </c>
      <c r="C326" s="11" t="s">
        <v>2001</v>
      </c>
      <c r="D326" s="8" t="s">
        <v>1985</v>
      </c>
      <c r="E326" s="9" t="s">
        <v>1998</v>
      </c>
      <c r="F326" s="9">
        <v>1</v>
      </c>
      <c r="G326" s="9">
        <v>2.5</v>
      </c>
      <c r="H326" s="9">
        <v>3.5</v>
      </c>
      <c r="I326" s="9">
        <v>0</v>
      </c>
      <c r="J326" s="9">
        <v>1</v>
      </c>
      <c r="K326" s="9">
        <v>1</v>
      </c>
      <c r="L326" s="9">
        <v>1</v>
      </c>
      <c r="M326" s="9">
        <v>0</v>
      </c>
      <c r="N326" s="9">
        <v>0</v>
      </c>
      <c r="O326" s="9">
        <v>5.5</v>
      </c>
      <c r="P326" s="10">
        <f>SUM(F326,G326,H326,J326,K326,L326,O326)</f>
        <v>15.5</v>
      </c>
      <c r="Q326" s="9"/>
      <c r="R326" s="8">
        <f t="shared" si="4"/>
        <v>15.5</v>
      </c>
      <c r="S326" s="9"/>
      <c r="T326" s="9"/>
      <c r="U326" s="9" t="s">
        <v>1999</v>
      </c>
    </row>
    <row r="327" spans="1:21" ht="30">
      <c r="A327" s="8" t="s">
        <v>28</v>
      </c>
      <c r="B327" s="9">
        <v>321</v>
      </c>
      <c r="C327" s="44" t="s">
        <v>829</v>
      </c>
      <c r="D327" s="39" t="s">
        <v>797</v>
      </c>
      <c r="E327" s="45" t="s">
        <v>182</v>
      </c>
      <c r="F327" s="9">
        <v>0</v>
      </c>
      <c r="G327" s="9">
        <v>1</v>
      </c>
      <c r="H327" s="9">
        <v>2</v>
      </c>
      <c r="I327" s="9">
        <v>0</v>
      </c>
      <c r="J327" s="9">
        <v>3</v>
      </c>
      <c r="K327" s="9">
        <v>3</v>
      </c>
      <c r="L327" s="9">
        <v>2</v>
      </c>
      <c r="M327" s="9">
        <v>0</v>
      </c>
      <c r="N327" s="9">
        <v>2</v>
      </c>
      <c r="O327" s="9">
        <v>2</v>
      </c>
      <c r="P327" s="10">
        <v>15</v>
      </c>
      <c r="Q327" s="10"/>
      <c r="R327" s="8">
        <f t="shared" ref="R327:R382" si="5">SUM(F327:O327)</f>
        <v>15</v>
      </c>
      <c r="S327" s="11"/>
      <c r="T327" s="8"/>
      <c r="U327" s="44" t="s">
        <v>830</v>
      </c>
    </row>
    <row r="328" spans="1:21" ht="30">
      <c r="A328" s="8" t="s">
        <v>28</v>
      </c>
      <c r="B328" s="8">
        <v>322</v>
      </c>
      <c r="C328" s="9" t="s">
        <v>1564</v>
      </c>
      <c r="D328" s="8" t="s">
        <v>1488</v>
      </c>
      <c r="E328" s="9" t="s">
        <v>246</v>
      </c>
      <c r="F328" s="9">
        <v>0</v>
      </c>
      <c r="G328" s="9">
        <v>0</v>
      </c>
      <c r="H328" s="9">
        <v>4</v>
      </c>
      <c r="I328" s="9">
        <v>0</v>
      </c>
      <c r="J328" s="9">
        <v>3</v>
      </c>
      <c r="K328" s="9">
        <v>8</v>
      </c>
      <c r="L328" s="9">
        <v>0</v>
      </c>
      <c r="M328" s="9">
        <v>0</v>
      </c>
      <c r="N328" s="9">
        <v>0</v>
      </c>
      <c r="O328" s="9">
        <v>0</v>
      </c>
      <c r="P328" s="10">
        <v>15</v>
      </c>
      <c r="Q328" s="10"/>
      <c r="R328" s="8">
        <f t="shared" si="5"/>
        <v>15</v>
      </c>
      <c r="S328" s="11"/>
      <c r="T328" s="8"/>
      <c r="U328" s="9" t="s">
        <v>1563</v>
      </c>
    </row>
    <row r="329" spans="1:21" ht="30">
      <c r="A329" s="8" t="s">
        <v>28</v>
      </c>
      <c r="B329" s="9">
        <v>323</v>
      </c>
      <c r="C329" s="9" t="s">
        <v>1648</v>
      </c>
      <c r="D329" s="8" t="s">
        <v>1642</v>
      </c>
      <c r="E329" s="9" t="s">
        <v>182</v>
      </c>
      <c r="F329" s="9">
        <v>1</v>
      </c>
      <c r="G329" s="9">
        <v>0</v>
      </c>
      <c r="H329" s="9">
        <v>2.5</v>
      </c>
      <c r="I329" s="9">
        <v>0</v>
      </c>
      <c r="J329" s="9">
        <v>2</v>
      </c>
      <c r="K329" s="9">
        <v>0</v>
      </c>
      <c r="L329" s="9">
        <v>4</v>
      </c>
      <c r="M329" s="9">
        <v>0</v>
      </c>
      <c r="N329" s="9">
        <v>0</v>
      </c>
      <c r="O329" s="9">
        <v>5.5</v>
      </c>
      <c r="P329" s="9">
        <f>SUM(F329:O329)</f>
        <v>15</v>
      </c>
      <c r="Q329" s="9"/>
      <c r="R329" s="8">
        <f t="shared" si="5"/>
        <v>15</v>
      </c>
      <c r="S329" s="9"/>
      <c r="T329" s="9"/>
      <c r="U329" s="9" t="s">
        <v>1649</v>
      </c>
    </row>
    <row r="330" spans="1:21" ht="45">
      <c r="A330" s="8" t="s">
        <v>28</v>
      </c>
      <c r="B330" s="8">
        <v>324</v>
      </c>
      <c r="C330" s="11" t="s">
        <v>156</v>
      </c>
      <c r="D330" s="8" t="s">
        <v>152</v>
      </c>
      <c r="E330" s="9">
        <v>6</v>
      </c>
      <c r="F330" s="9">
        <v>0</v>
      </c>
      <c r="G330" s="9">
        <v>2.5</v>
      </c>
      <c r="H330" s="9">
        <v>3.5</v>
      </c>
      <c r="I330" s="9">
        <v>0</v>
      </c>
      <c r="J330" s="9">
        <v>2</v>
      </c>
      <c r="K330" s="9">
        <v>0</v>
      </c>
      <c r="L330" s="9">
        <v>1</v>
      </c>
      <c r="M330" s="9">
        <v>0</v>
      </c>
      <c r="N330" s="9">
        <v>0</v>
      </c>
      <c r="O330" s="9">
        <v>5.5</v>
      </c>
      <c r="P330" s="10">
        <v>14.5</v>
      </c>
      <c r="Q330" s="9"/>
      <c r="R330" s="8">
        <f t="shared" si="5"/>
        <v>14.5</v>
      </c>
      <c r="S330" s="9"/>
      <c r="T330" s="9"/>
      <c r="U330" s="9" t="s">
        <v>155</v>
      </c>
    </row>
    <row r="331" spans="1:21" ht="30">
      <c r="A331" s="8" t="s">
        <v>28</v>
      </c>
      <c r="B331" s="9">
        <v>325</v>
      </c>
      <c r="C331" s="9" t="s">
        <v>1757</v>
      </c>
      <c r="D331" s="8" t="s">
        <v>1682</v>
      </c>
      <c r="E331" s="9" t="s">
        <v>248</v>
      </c>
      <c r="F331" s="9">
        <v>1</v>
      </c>
      <c r="G331" s="9">
        <v>0</v>
      </c>
      <c r="H331" s="9">
        <v>3</v>
      </c>
      <c r="I331" s="9">
        <v>1</v>
      </c>
      <c r="J331" s="9">
        <v>2</v>
      </c>
      <c r="K331" s="9">
        <v>0</v>
      </c>
      <c r="L331" s="9">
        <v>2</v>
      </c>
      <c r="M331" s="9">
        <v>0</v>
      </c>
      <c r="N331" s="9">
        <v>0</v>
      </c>
      <c r="O331" s="9">
        <v>5.5</v>
      </c>
      <c r="P331" s="9">
        <f>SUM(F331:O331)</f>
        <v>14.5</v>
      </c>
      <c r="Q331" s="9"/>
      <c r="R331" s="8">
        <f t="shared" si="5"/>
        <v>14.5</v>
      </c>
      <c r="S331" s="9"/>
      <c r="T331" s="9"/>
      <c r="U331" s="9" t="s">
        <v>1748</v>
      </c>
    </row>
    <row r="332" spans="1:21" ht="30">
      <c r="A332" s="8" t="s">
        <v>28</v>
      </c>
      <c r="B332" s="8">
        <v>326</v>
      </c>
      <c r="C332" s="9" t="s">
        <v>1774</v>
      </c>
      <c r="D332" s="8" t="s">
        <v>1682</v>
      </c>
      <c r="E332" s="9" t="s">
        <v>1159</v>
      </c>
      <c r="F332" s="9">
        <v>0.5</v>
      </c>
      <c r="G332" s="9">
        <v>0</v>
      </c>
      <c r="H332" s="9">
        <v>2.5</v>
      </c>
      <c r="I332" s="9">
        <v>0</v>
      </c>
      <c r="J332" s="9">
        <v>1.5</v>
      </c>
      <c r="K332" s="9">
        <v>1</v>
      </c>
      <c r="L332" s="9">
        <v>3</v>
      </c>
      <c r="M332" s="9">
        <v>0</v>
      </c>
      <c r="N332" s="9">
        <v>2</v>
      </c>
      <c r="O332" s="9">
        <v>4</v>
      </c>
      <c r="P332" s="9">
        <v>14.5</v>
      </c>
      <c r="Q332" s="9"/>
      <c r="R332" s="8">
        <f t="shared" si="5"/>
        <v>14.5</v>
      </c>
      <c r="S332" s="9"/>
      <c r="T332" s="9"/>
      <c r="U332" s="9" t="s">
        <v>1748</v>
      </c>
    </row>
    <row r="333" spans="1:21" ht="45">
      <c r="A333" s="8" t="s">
        <v>28</v>
      </c>
      <c r="B333" s="9">
        <v>327</v>
      </c>
      <c r="C333" s="9" t="s">
        <v>158</v>
      </c>
      <c r="D333" s="8" t="s">
        <v>152</v>
      </c>
      <c r="E333" s="9">
        <v>6</v>
      </c>
      <c r="F333" s="3">
        <v>0</v>
      </c>
      <c r="G333" s="3">
        <v>2.5</v>
      </c>
      <c r="H333" s="3">
        <v>2.5</v>
      </c>
      <c r="I333" s="3">
        <v>0</v>
      </c>
      <c r="J333" s="3">
        <v>4</v>
      </c>
      <c r="K333" s="3">
        <v>0</v>
      </c>
      <c r="L333" s="3">
        <v>0</v>
      </c>
      <c r="M333" s="3">
        <v>0</v>
      </c>
      <c r="N333" s="3">
        <v>0</v>
      </c>
      <c r="O333" s="9">
        <v>5</v>
      </c>
      <c r="P333" s="10">
        <v>14</v>
      </c>
      <c r="Q333" s="3"/>
      <c r="R333" s="8">
        <f t="shared" si="5"/>
        <v>14</v>
      </c>
      <c r="S333" s="3"/>
      <c r="T333" s="3"/>
      <c r="U333" s="9" t="s">
        <v>155</v>
      </c>
    </row>
    <row r="334" spans="1:21" ht="30">
      <c r="A334" s="8" t="s">
        <v>28</v>
      </c>
      <c r="B334" s="8">
        <v>328</v>
      </c>
      <c r="C334" s="27" t="s">
        <v>315</v>
      </c>
      <c r="D334" s="8" t="s">
        <v>277</v>
      </c>
      <c r="E334" s="9" t="s">
        <v>307</v>
      </c>
      <c r="F334" s="9">
        <v>1.5</v>
      </c>
      <c r="G334" s="9">
        <v>0.5</v>
      </c>
      <c r="H334" s="9">
        <v>1.5</v>
      </c>
      <c r="I334" s="9">
        <v>2</v>
      </c>
      <c r="J334" s="9">
        <v>2</v>
      </c>
      <c r="K334" s="9">
        <v>0</v>
      </c>
      <c r="L334" s="9">
        <v>0</v>
      </c>
      <c r="M334" s="9">
        <v>1</v>
      </c>
      <c r="N334" s="9">
        <v>2</v>
      </c>
      <c r="O334" s="9">
        <v>3.5</v>
      </c>
      <c r="P334" s="10">
        <v>14</v>
      </c>
      <c r="Q334" s="27"/>
      <c r="R334" s="8">
        <f t="shared" si="5"/>
        <v>14</v>
      </c>
      <c r="S334" s="27"/>
      <c r="T334" s="27"/>
      <c r="U334" s="9" t="s">
        <v>305</v>
      </c>
    </row>
    <row r="335" spans="1:21" ht="30">
      <c r="A335" s="8" t="s">
        <v>28</v>
      </c>
      <c r="B335" s="9">
        <v>329</v>
      </c>
      <c r="C335" s="9" t="s">
        <v>1353</v>
      </c>
      <c r="D335" s="8" t="s">
        <v>1304</v>
      </c>
      <c r="E335" s="9" t="s">
        <v>246</v>
      </c>
      <c r="F335" s="9">
        <v>0.5</v>
      </c>
      <c r="G335" s="9">
        <v>0</v>
      </c>
      <c r="H335" s="9">
        <v>3</v>
      </c>
      <c r="I335" s="9">
        <v>0</v>
      </c>
      <c r="J335" s="9">
        <v>2</v>
      </c>
      <c r="K335" s="9">
        <v>0</v>
      </c>
      <c r="L335" s="9">
        <v>1</v>
      </c>
      <c r="M335" s="9">
        <v>0</v>
      </c>
      <c r="N335" s="9">
        <v>2</v>
      </c>
      <c r="O335" s="9">
        <v>5.5</v>
      </c>
      <c r="P335" s="10">
        <v>14</v>
      </c>
      <c r="Q335" s="9"/>
      <c r="R335" s="8">
        <f t="shared" si="5"/>
        <v>14</v>
      </c>
      <c r="S335" s="9"/>
      <c r="T335" s="9"/>
      <c r="U335" s="9" t="s">
        <v>1320</v>
      </c>
    </row>
    <row r="336" spans="1:21" ht="30">
      <c r="A336" s="8" t="s">
        <v>28</v>
      </c>
      <c r="B336" s="8">
        <v>330</v>
      </c>
      <c r="C336" s="9" t="s">
        <v>1375</v>
      </c>
      <c r="D336" s="8" t="s">
        <v>1304</v>
      </c>
      <c r="E336" s="4" t="s">
        <v>307</v>
      </c>
      <c r="F336" s="9">
        <v>1.5</v>
      </c>
      <c r="G336" s="9">
        <v>2.5</v>
      </c>
      <c r="H336" s="9">
        <v>4</v>
      </c>
      <c r="I336" s="9">
        <v>0</v>
      </c>
      <c r="J336" s="9">
        <v>5</v>
      </c>
      <c r="K336" s="9">
        <v>1</v>
      </c>
      <c r="L336" s="9">
        <v>0</v>
      </c>
      <c r="M336" s="9">
        <v>0</v>
      </c>
      <c r="N336" s="9">
        <v>0</v>
      </c>
      <c r="O336" s="9">
        <v>0</v>
      </c>
      <c r="P336" s="10">
        <v>14</v>
      </c>
      <c r="Q336" s="9"/>
      <c r="R336" s="8">
        <f t="shared" si="5"/>
        <v>14</v>
      </c>
      <c r="S336" s="9"/>
      <c r="T336" s="9"/>
      <c r="U336" s="9" t="s">
        <v>1320</v>
      </c>
    </row>
    <row r="337" spans="1:21" ht="30">
      <c r="A337" s="8" t="s">
        <v>28</v>
      </c>
      <c r="B337" s="9">
        <v>331</v>
      </c>
      <c r="C337" s="9" t="s">
        <v>1536</v>
      </c>
      <c r="D337" s="8" t="s">
        <v>1529</v>
      </c>
      <c r="E337" s="9" t="s">
        <v>182</v>
      </c>
      <c r="F337" s="9">
        <v>1</v>
      </c>
      <c r="G337" s="9">
        <v>2</v>
      </c>
      <c r="H337" s="9">
        <v>1</v>
      </c>
      <c r="I337" s="9">
        <v>0</v>
      </c>
      <c r="J337" s="9">
        <v>2</v>
      </c>
      <c r="K337" s="9">
        <v>2</v>
      </c>
      <c r="L337" s="9">
        <v>3</v>
      </c>
      <c r="M337" s="9">
        <v>1</v>
      </c>
      <c r="N337" s="9">
        <v>0</v>
      </c>
      <c r="O337" s="9">
        <v>2</v>
      </c>
      <c r="P337" s="9">
        <v>14</v>
      </c>
      <c r="Q337" s="9"/>
      <c r="R337" s="8">
        <f t="shared" si="5"/>
        <v>14</v>
      </c>
      <c r="S337" s="9"/>
      <c r="T337" s="9"/>
      <c r="U337" s="9" t="s">
        <v>1530</v>
      </c>
    </row>
    <row r="338" spans="1:21" ht="30">
      <c r="A338" s="8" t="s">
        <v>28</v>
      </c>
      <c r="B338" s="8">
        <v>332</v>
      </c>
      <c r="C338" s="9" t="s">
        <v>1779</v>
      </c>
      <c r="D338" s="8" t="s">
        <v>1682</v>
      </c>
      <c r="E338" s="9" t="s">
        <v>1175</v>
      </c>
      <c r="F338" s="9">
        <v>0</v>
      </c>
      <c r="G338" s="9">
        <v>0</v>
      </c>
      <c r="H338" s="9">
        <v>4</v>
      </c>
      <c r="I338" s="9">
        <v>0</v>
      </c>
      <c r="J338" s="9">
        <v>0</v>
      </c>
      <c r="K338" s="9">
        <v>1</v>
      </c>
      <c r="L338" s="9">
        <v>3</v>
      </c>
      <c r="M338" s="9">
        <v>0</v>
      </c>
      <c r="N338" s="9">
        <v>0</v>
      </c>
      <c r="O338" s="9">
        <v>6</v>
      </c>
      <c r="P338" s="9">
        <v>14</v>
      </c>
      <c r="Q338" s="9"/>
      <c r="R338" s="8">
        <f t="shared" si="5"/>
        <v>14</v>
      </c>
      <c r="S338" s="9"/>
      <c r="T338" s="9"/>
      <c r="U338" s="9" t="s">
        <v>1748</v>
      </c>
    </row>
    <row r="339" spans="1:21" ht="30">
      <c r="A339" s="8" t="s">
        <v>28</v>
      </c>
      <c r="B339" s="9">
        <v>333</v>
      </c>
      <c r="C339" s="11" t="s">
        <v>2003</v>
      </c>
      <c r="D339" s="8" t="s">
        <v>1985</v>
      </c>
      <c r="E339" s="9" t="s">
        <v>2004</v>
      </c>
      <c r="F339" s="9">
        <v>1</v>
      </c>
      <c r="G339" s="9">
        <v>2</v>
      </c>
      <c r="H339" s="9">
        <v>3</v>
      </c>
      <c r="I339" s="9">
        <v>0</v>
      </c>
      <c r="J339" s="9">
        <v>0.5</v>
      </c>
      <c r="K339" s="9">
        <v>0</v>
      </c>
      <c r="L339" s="9">
        <v>3</v>
      </c>
      <c r="M339" s="9">
        <v>2</v>
      </c>
      <c r="N339" s="9">
        <v>0</v>
      </c>
      <c r="O339" s="9">
        <v>2.5</v>
      </c>
      <c r="P339" s="10">
        <f>SUM(F339,G339,H339,J339,L339,M339,O339)</f>
        <v>14</v>
      </c>
      <c r="Q339" s="9"/>
      <c r="R339" s="8">
        <f t="shared" si="5"/>
        <v>14</v>
      </c>
      <c r="S339" s="9"/>
      <c r="T339" s="9"/>
      <c r="U339" s="9" t="s">
        <v>1999</v>
      </c>
    </row>
    <row r="340" spans="1:21" ht="30">
      <c r="A340" s="22" t="s">
        <v>28</v>
      </c>
      <c r="B340" s="8">
        <v>334</v>
      </c>
      <c r="C340" s="11" t="s">
        <v>2159</v>
      </c>
      <c r="D340" s="22" t="s">
        <v>2151</v>
      </c>
      <c r="E340" s="11">
        <v>6</v>
      </c>
      <c r="F340" s="11">
        <v>1</v>
      </c>
      <c r="G340" s="11">
        <v>1.5</v>
      </c>
      <c r="H340" s="11">
        <v>2</v>
      </c>
      <c r="I340" s="11">
        <v>0</v>
      </c>
      <c r="J340" s="11">
        <v>4</v>
      </c>
      <c r="K340" s="11">
        <v>0</v>
      </c>
      <c r="L340" s="11">
        <v>0</v>
      </c>
      <c r="M340" s="11">
        <v>0</v>
      </c>
      <c r="N340" s="11">
        <v>0</v>
      </c>
      <c r="O340" s="11">
        <v>5</v>
      </c>
      <c r="P340" s="22">
        <v>13.5</v>
      </c>
      <c r="Q340" s="11"/>
      <c r="R340" s="8">
        <f t="shared" si="5"/>
        <v>13.5</v>
      </c>
      <c r="S340" s="11"/>
      <c r="T340" s="11"/>
      <c r="U340" s="11" t="s">
        <v>2152</v>
      </c>
    </row>
    <row r="341" spans="1:21" ht="30">
      <c r="A341" s="8" t="s">
        <v>28</v>
      </c>
      <c r="B341" s="9">
        <v>335</v>
      </c>
      <c r="C341" s="9" t="s">
        <v>42</v>
      </c>
      <c r="D341" s="8" t="s">
        <v>30</v>
      </c>
      <c r="E341" s="9">
        <v>6</v>
      </c>
      <c r="F341" s="9">
        <v>0</v>
      </c>
      <c r="G341" s="9">
        <v>0</v>
      </c>
      <c r="H341" s="9">
        <v>3.5</v>
      </c>
      <c r="I341" s="9">
        <v>0</v>
      </c>
      <c r="J341" s="9">
        <v>3</v>
      </c>
      <c r="K341" s="9">
        <v>0</v>
      </c>
      <c r="L341" s="9">
        <v>0</v>
      </c>
      <c r="M341" s="9">
        <v>0</v>
      </c>
      <c r="N341" s="9">
        <v>2</v>
      </c>
      <c r="O341" s="9">
        <v>5</v>
      </c>
      <c r="P341" s="10">
        <v>13.5</v>
      </c>
      <c r="Q341" s="10"/>
      <c r="R341" s="8">
        <f t="shared" si="5"/>
        <v>13.5</v>
      </c>
      <c r="S341" s="11"/>
      <c r="T341" s="8"/>
      <c r="U341" s="9" t="s">
        <v>32</v>
      </c>
    </row>
    <row r="342" spans="1:21" ht="30">
      <c r="A342" s="8" t="s">
        <v>28</v>
      </c>
      <c r="B342" s="8">
        <v>336</v>
      </c>
      <c r="C342" s="9" t="s">
        <v>1768</v>
      </c>
      <c r="D342" s="8" t="s">
        <v>1682</v>
      </c>
      <c r="E342" s="9" t="s">
        <v>307</v>
      </c>
      <c r="F342" s="9">
        <v>1.5</v>
      </c>
      <c r="G342" s="9">
        <v>2.5</v>
      </c>
      <c r="H342" s="9">
        <v>2</v>
      </c>
      <c r="I342" s="9">
        <v>0</v>
      </c>
      <c r="J342" s="9">
        <v>2.5</v>
      </c>
      <c r="K342" s="9">
        <v>0</v>
      </c>
      <c r="L342" s="9">
        <v>3</v>
      </c>
      <c r="M342" s="9">
        <v>0</v>
      </c>
      <c r="N342" s="9">
        <v>2</v>
      </c>
      <c r="O342" s="9">
        <v>0</v>
      </c>
      <c r="P342" s="9">
        <f>SUM(F342:O342)</f>
        <v>13.5</v>
      </c>
      <c r="Q342" s="9"/>
      <c r="R342" s="8">
        <f t="shared" si="5"/>
        <v>13.5</v>
      </c>
      <c r="S342" s="9"/>
      <c r="T342" s="9"/>
      <c r="U342" s="9" t="s">
        <v>1725</v>
      </c>
    </row>
    <row r="343" spans="1:21" ht="30">
      <c r="A343" s="8" t="s">
        <v>28</v>
      </c>
      <c r="B343" s="9">
        <v>337</v>
      </c>
      <c r="C343" s="11" t="s">
        <v>1924</v>
      </c>
      <c r="D343" s="8" t="s">
        <v>1901</v>
      </c>
      <c r="E343" s="9" t="s">
        <v>246</v>
      </c>
      <c r="F343" s="9">
        <v>0</v>
      </c>
      <c r="G343" s="9">
        <v>0</v>
      </c>
      <c r="H343" s="9">
        <v>3.5</v>
      </c>
      <c r="I343" s="9">
        <v>0</v>
      </c>
      <c r="J343" s="9">
        <v>4</v>
      </c>
      <c r="K343" s="9">
        <v>0</v>
      </c>
      <c r="L343" s="9">
        <v>1</v>
      </c>
      <c r="M343" s="9">
        <v>0</v>
      </c>
      <c r="N343" s="9">
        <v>0</v>
      </c>
      <c r="O343" s="9">
        <v>5</v>
      </c>
      <c r="P343" s="9">
        <v>13.5</v>
      </c>
      <c r="Q343" s="9"/>
      <c r="R343" s="8">
        <f t="shared" si="5"/>
        <v>13.5</v>
      </c>
      <c r="S343" s="9"/>
      <c r="T343" s="9"/>
      <c r="U343" s="9" t="s">
        <v>1923</v>
      </c>
    </row>
    <row r="344" spans="1:21" ht="30">
      <c r="A344" s="22" t="s">
        <v>28</v>
      </c>
      <c r="B344" s="8">
        <v>338</v>
      </c>
      <c r="C344" s="11" t="s">
        <v>2167</v>
      </c>
      <c r="D344" s="22" t="s">
        <v>2151</v>
      </c>
      <c r="E344" s="11">
        <v>6</v>
      </c>
      <c r="F344" s="11">
        <v>1</v>
      </c>
      <c r="G344" s="11">
        <v>0</v>
      </c>
      <c r="H344" s="11">
        <v>3</v>
      </c>
      <c r="I344" s="11">
        <v>0</v>
      </c>
      <c r="J344" s="11">
        <v>3</v>
      </c>
      <c r="K344" s="11">
        <v>0</v>
      </c>
      <c r="L344" s="11">
        <v>2</v>
      </c>
      <c r="M344" s="11">
        <v>0</v>
      </c>
      <c r="N344" s="11">
        <v>4</v>
      </c>
      <c r="O344" s="11">
        <v>0</v>
      </c>
      <c r="P344" s="22">
        <v>13</v>
      </c>
      <c r="Q344" s="11"/>
      <c r="R344" s="8">
        <f t="shared" si="5"/>
        <v>13</v>
      </c>
      <c r="S344" s="11"/>
      <c r="T344" s="11"/>
      <c r="U344" s="11" t="s">
        <v>2164</v>
      </c>
    </row>
    <row r="345" spans="1:21" ht="45">
      <c r="A345" s="8" t="s">
        <v>28</v>
      </c>
      <c r="B345" s="9">
        <v>339</v>
      </c>
      <c r="C345" s="11" t="s">
        <v>271</v>
      </c>
      <c r="D345" s="22" t="s">
        <v>265</v>
      </c>
      <c r="E345" s="11">
        <v>6</v>
      </c>
      <c r="F345" s="11">
        <v>1.5</v>
      </c>
      <c r="G345" s="11">
        <v>0</v>
      </c>
      <c r="H345" s="11">
        <v>2</v>
      </c>
      <c r="I345" s="11">
        <v>0</v>
      </c>
      <c r="J345" s="11">
        <v>1</v>
      </c>
      <c r="K345" s="11">
        <v>1</v>
      </c>
      <c r="L345" s="11">
        <v>2</v>
      </c>
      <c r="M345" s="11">
        <v>0</v>
      </c>
      <c r="N345" s="11">
        <v>0</v>
      </c>
      <c r="O345" s="11">
        <v>5.5</v>
      </c>
      <c r="P345" s="22">
        <f>F345+G345+H345+I345+J345+K345+L345+M345+N345+O345</f>
        <v>13</v>
      </c>
      <c r="Q345" s="11"/>
      <c r="R345" s="8">
        <f t="shared" si="5"/>
        <v>13</v>
      </c>
      <c r="S345" s="11"/>
      <c r="T345" s="11"/>
      <c r="U345" s="11" t="s">
        <v>266</v>
      </c>
    </row>
    <row r="346" spans="1:21" ht="30">
      <c r="A346" s="8" t="s">
        <v>28</v>
      </c>
      <c r="B346" s="8">
        <v>340</v>
      </c>
      <c r="C346" s="3" t="s">
        <v>535</v>
      </c>
      <c r="D346" s="3" t="s">
        <v>529</v>
      </c>
      <c r="E346" s="3" t="s">
        <v>182</v>
      </c>
      <c r="F346" s="3">
        <v>1</v>
      </c>
      <c r="G346" s="3">
        <v>0</v>
      </c>
      <c r="H346" s="3">
        <v>3</v>
      </c>
      <c r="I346" s="3">
        <v>0</v>
      </c>
      <c r="J346" s="3">
        <v>0</v>
      </c>
      <c r="K346" s="3">
        <v>0</v>
      </c>
      <c r="L346" s="3">
        <v>3</v>
      </c>
      <c r="M346" s="3">
        <v>0</v>
      </c>
      <c r="N346" s="3">
        <v>2</v>
      </c>
      <c r="O346" s="3">
        <v>4</v>
      </c>
      <c r="P346" s="3">
        <v>13</v>
      </c>
      <c r="Q346" s="3"/>
      <c r="R346" s="8">
        <f t="shared" si="5"/>
        <v>13</v>
      </c>
      <c r="S346" s="3"/>
      <c r="T346" s="3"/>
      <c r="U346" s="9" t="s">
        <v>534</v>
      </c>
    </row>
    <row r="347" spans="1:21" ht="30">
      <c r="A347" s="8" t="s">
        <v>28</v>
      </c>
      <c r="B347" s="9">
        <v>341</v>
      </c>
      <c r="C347" s="59" t="s">
        <v>1253</v>
      </c>
      <c r="D347" s="8" t="s">
        <v>1251</v>
      </c>
      <c r="E347" s="9" t="s">
        <v>1249</v>
      </c>
      <c r="F347" s="9">
        <v>0</v>
      </c>
      <c r="G347" s="9">
        <v>3</v>
      </c>
      <c r="H347" s="9">
        <v>2</v>
      </c>
      <c r="I347" s="9">
        <v>0</v>
      </c>
      <c r="J347" s="9">
        <v>4</v>
      </c>
      <c r="K347" s="9">
        <v>0</v>
      </c>
      <c r="L347" s="9">
        <v>0</v>
      </c>
      <c r="M347" s="9">
        <v>0</v>
      </c>
      <c r="N347" s="9">
        <v>0</v>
      </c>
      <c r="O347" s="9">
        <v>4</v>
      </c>
      <c r="P347" s="10">
        <f>SUM(F347:O347)</f>
        <v>13</v>
      </c>
      <c r="Q347" s="9"/>
      <c r="R347" s="8">
        <f t="shared" si="5"/>
        <v>13</v>
      </c>
      <c r="S347" s="9"/>
      <c r="T347" s="9"/>
      <c r="U347" s="9" t="s">
        <v>1252</v>
      </c>
    </row>
    <row r="348" spans="1:21" ht="30">
      <c r="A348" s="8" t="s">
        <v>28</v>
      </c>
      <c r="B348" s="8">
        <v>342</v>
      </c>
      <c r="C348" s="9" t="s">
        <v>1749</v>
      </c>
      <c r="D348" s="8" t="s">
        <v>1682</v>
      </c>
      <c r="E348" s="9" t="s">
        <v>248</v>
      </c>
      <c r="F348" s="9">
        <v>0</v>
      </c>
      <c r="G348" s="9" t="s">
        <v>654</v>
      </c>
      <c r="H348" s="9">
        <v>3</v>
      </c>
      <c r="I348" s="9">
        <v>0</v>
      </c>
      <c r="J348" s="9">
        <v>0</v>
      </c>
      <c r="K348" s="9">
        <v>0</v>
      </c>
      <c r="L348" s="9">
        <v>5</v>
      </c>
      <c r="M348" s="9">
        <v>0</v>
      </c>
      <c r="N348" s="9">
        <v>0</v>
      </c>
      <c r="O348" s="9">
        <v>5</v>
      </c>
      <c r="P348" s="9">
        <f>SUM(F348:O348)</f>
        <v>13</v>
      </c>
      <c r="Q348" s="9"/>
      <c r="R348" s="8">
        <f t="shared" si="5"/>
        <v>13</v>
      </c>
      <c r="S348" s="9"/>
      <c r="T348" s="9"/>
      <c r="U348" s="9" t="s">
        <v>1748</v>
      </c>
    </row>
    <row r="349" spans="1:21" ht="30">
      <c r="A349" s="8" t="s">
        <v>28</v>
      </c>
      <c r="B349" s="9">
        <v>343</v>
      </c>
      <c r="C349" s="11" t="s">
        <v>127</v>
      </c>
      <c r="D349" s="8" t="s">
        <v>124</v>
      </c>
      <c r="E349" s="9">
        <v>6</v>
      </c>
      <c r="F349" s="9">
        <v>1</v>
      </c>
      <c r="G349" s="9">
        <v>0</v>
      </c>
      <c r="H349" s="9">
        <v>1.5</v>
      </c>
      <c r="I349" s="9">
        <v>0</v>
      </c>
      <c r="J349" s="9">
        <v>3</v>
      </c>
      <c r="K349" s="9">
        <v>0</v>
      </c>
      <c r="L349" s="9">
        <v>2</v>
      </c>
      <c r="M349" s="9">
        <v>0</v>
      </c>
      <c r="N349" s="9">
        <v>0</v>
      </c>
      <c r="O349" s="9">
        <v>5</v>
      </c>
      <c r="P349" s="10">
        <v>12.5</v>
      </c>
      <c r="Q349" s="9"/>
      <c r="R349" s="8">
        <f t="shared" si="5"/>
        <v>12.5</v>
      </c>
      <c r="S349" s="9"/>
      <c r="T349" s="9"/>
      <c r="U349" s="9" t="s">
        <v>125</v>
      </c>
    </row>
    <row r="350" spans="1:21" ht="30">
      <c r="A350" s="8" t="s">
        <v>28</v>
      </c>
      <c r="B350" s="8">
        <v>344</v>
      </c>
      <c r="C350" s="9" t="s">
        <v>1548</v>
      </c>
      <c r="D350" s="8" t="s">
        <v>1488</v>
      </c>
      <c r="E350" s="9" t="s">
        <v>248</v>
      </c>
      <c r="F350" s="9">
        <v>0</v>
      </c>
      <c r="G350" s="9">
        <v>0</v>
      </c>
      <c r="H350" s="9">
        <v>1</v>
      </c>
      <c r="I350" s="9">
        <v>2</v>
      </c>
      <c r="J350" s="9">
        <v>3</v>
      </c>
      <c r="K350" s="9">
        <v>1</v>
      </c>
      <c r="L350" s="9">
        <v>0</v>
      </c>
      <c r="M350" s="9">
        <v>0</v>
      </c>
      <c r="N350" s="9">
        <v>0</v>
      </c>
      <c r="O350" s="9">
        <v>5.5</v>
      </c>
      <c r="P350" s="10">
        <v>12.5</v>
      </c>
      <c r="Q350" s="10"/>
      <c r="R350" s="8">
        <f t="shared" si="5"/>
        <v>12.5</v>
      </c>
      <c r="S350" s="11"/>
      <c r="T350" s="8"/>
      <c r="U350" s="9" t="s">
        <v>1549</v>
      </c>
    </row>
    <row r="351" spans="1:21" ht="30">
      <c r="A351" s="8" t="s">
        <v>28</v>
      </c>
      <c r="B351" s="9">
        <v>345</v>
      </c>
      <c r="C351" s="9" t="s">
        <v>1753</v>
      </c>
      <c r="D351" s="8" t="s">
        <v>1682</v>
      </c>
      <c r="E351" s="9" t="s">
        <v>248</v>
      </c>
      <c r="F351" s="9">
        <v>1</v>
      </c>
      <c r="G351" s="9">
        <v>0</v>
      </c>
      <c r="H351" s="9">
        <v>2</v>
      </c>
      <c r="I351" s="9">
        <v>0</v>
      </c>
      <c r="J351" s="9">
        <v>0</v>
      </c>
      <c r="K351" s="9">
        <v>0</v>
      </c>
      <c r="L351" s="9">
        <v>5</v>
      </c>
      <c r="M351" s="9">
        <v>0</v>
      </c>
      <c r="N351" s="9">
        <v>0</v>
      </c>
      <c r="O351" s="9">
        <v>4</v>
      </c>
      <c r="P351" s="9">
        <v>12</v>
      </c>
      <c r="Q351" s="9"/>
      <c r="R351" s="8">
        <f t="shared" si="5"/>
        <v>12</v>
      </c>
      <c r="S351" s="9"/>
      <c r="T351" s="9"/>
      <c r="U351" s="9" t="s">
        <v>1748</v>
      </c>
    </row>
    <row r="352" spans="1:21" ht="30">
      <c r="A352" s="8" t="s">
        <v>28</v>
      </c>
      <c r="B352" s="8">
        <v>346</v>
      </c>
      <c r="C352" s="78" t="s">
        <v>241</v>
      </c>
      <c r="D352" s="78" t="s">
        <v>230</v>
      </c>
      <c r="E352" s="78" t="s">
        <v>182</v>
      </c>
      <c r="F352" s="79">
        <v>1</v>
      </c>
      <c r="G352" s="79">
        <v>0</v>
      </c>
      <c r="H352" s="79">
        <v>1</v>
      </c>
      <c r="I352" s="79">
        <v>0</v>
      </c>
      <c r="J352" s="79">
        <v>0</v>
      </c>
      <c r="K352" s="79">
        <v>4</v>
      </c>
      <c r="L352" s="79">
        <v>0</v>
      </c>
      <c r="M352" s="79">
        <v>0</v>
      </c>
      <c r="N352" s="79">
        <v>0</v>
      </c>
      <c r="O352" s="79">
        <v>5.5</v>
      </c>
      <c r="P352" s="81">
        <f>SUM(F352:O352)</f>
        <v>11.5</v>
      </c>
      <c r="Q352" s="78"/>
      <c r="R352" s="8">
        <f t="shared" si="5"/>
        <v>11.5</v>
      </c>
      <c r="S352" s="78"/>
      <c r="T352" s="78"/>
      <c r="U352" s="78" t="s">
        <v>242</v>
      </c>
    </row>
    <row r="353" spans="1:21" ht="30">
      <c r="A353" s="8" t="s">
        <v>28</v>
      </c>
      <c r="B353" s="9">
        <v>347</v>
      </c>
      <c r="C353" s="80" t="s">
        <v>243</v>
      </c>
      <c r="D353" s="78" t="s">
        <v>230</v>
      </c>
      <c r="E353" s="78" t="s">
        <v>182</v>
      </c>
      <c r="F353" s="79">
        <v>0</v>
      </c>
      <c r="G353" s="79">
        <v>0</v>
      </c>
      <c r="H353" s="79">
        <v>2</v>
      </c>
      <c r="I353" s="80">
        <v>0</v>
      </c>
      <c r="J353" s="80">
        <v>0</v>
      </c>
      <c r="K353" s="80">
        <v>2</v>
      </c>
      <c r="L353" s="80">
        <v>1</v>
      </c>
      <c r="M353" s="80">
        <v>2</v>
      </c>
      <c r="N353" s="80">
        <v>1</v>
      </c>
      <c r="O353" s="80">
        <v>3.5</v>
      </c>
      <c r="P353" s="81">
        <f>SUM(F353:O353)</f>
        <v>11.5</v>
      </c>
      <c r="Q353" s="80"/>
      <c r="R353" s="8">
        <f t="shared" si="5"/>
        <v>11.5</v>
      </c>
      <c r="S353" s="80"/>
      <c r="T353" s="80"/>
      <c r="U353" s="78" t="s">
        <v>242</v>
      </c>
    </row>
    <row r="354" spans="1:21" ht="30">
      <c r="A354" s="8" t="s">
        <v>28</v>
      </c>
      <c r="B354" s="8">
        <v>348</v>
      </c>
      <c r="C354" s="9" t="s">
        <v>1747</v>
      </c>
      <c r="D354" s="8" t="s">
        <v>1682</v>
      </c>
      <c r="E354" s="9" t="s">
        <v>248</v>
      </c>
      <c r="F354" s="9">
        <v>1</v>
      </c>
      <c r="G354" s="9">
        <v>0</v>
      </c>
      <c r="H354" s="9">
        <v>3.5</v>
      </c>
      <c r="I354" s="9">
        <v>0</v>
      </c>
      <c r="J354" s="9">
        <v>3</v>
      </c>
      <c r="K354" s="9">
        <v>0</v>
      </c>
      <c r="L354" s="9">
        <v>0</v>
      </c>
      <c r="M354" s="9">
        <v>0</v>
      </c>
      <c r="N354" s="9">
        <v>0</v>
      </c>
      <c r="O354" s="9">
        <v>4</v>
      </c>
      <c r="P354" s="9">
        <f>SUM(F354:O354)</f>
        <v>11.5</v>
      </c>
      <c r="Q354" s="9"/>
      <c r="R354" s="8">
        <f t="shared" si="5"/>
        <v>11.5</v>
      </c>
      <c r="S354" s="9"/>
      <c r="T354" s="9"/>
      <c r="U354" s="9" t="s">
        <v>1748</v>
      </c>
    </row>
    <row r="355" spans="1:21" ht="30">
      <c r="A355" s="8" t="s">
        <v>28</v>
      </c>
      <c r="B355" s="9">
        <v>349</v>
      </c>
      <c r="C355" s="9" t="s">
        <v>220</v>
      </c>
      <c r="D355" s="8" t="s">
        <v>218</v>
      </c>
      <c r="E355" s="9">
        <v>6</v>
      </c>
      <c r="F355" s="9">
        <v>0</v>
      </c>
      <c r="G355" s="9">
        <v>0</v>
      </c>
      <c r="H355" s="9">
        <v>1.5</v>
      </c>
      <c r="I355" s="9">
        <v>0</v>
      </c>
      <c r="J355" s="9">
        <v>2</v>
      </c>
      <c r="K355" s="9">
        <v>4</v>
      </c>
      <c r="L355" s="9">
        <v>0</v>
      </c>
      <c r="M355" s="9">
        <v>0</v>
      </c>
      <c r="N355" s="9">
        <v>0</v>
      </c>
      <c r="O355" s="9">
        <v>3.5</v>
      </c>
      <c r="P355" s="10">
        <v>11</v>
      </c>
      <c r="Q355" s="10"/>
      <c r="R355" s="8">
        <f t="shared" si="5"/>
        <v>11</v>
      </c>
      <c r="S355" s="11"/>
      <c r="T355" s="8"/>
      <c r="U355" s="9" t="s">
        <v>221</v>
      </c>
    </row>
    <row r="356" spans="1:21" ht="30">
      <c r="A356" s="8" t="s">
        <v>28</v>
      </c>
      <c r="B356" s="8">
        <v>350</v>
      </c>
      <c r="C356" s="27" t="s">
        <v>314</v>
      </c>
      <c r="D356" s="8" t="s">
        <v>277</v>
      </c>
      <c r="E356" s="9" t="s">
        <v>309</v>
      </c>
      <c r="F356" s="9">
        <v>1</v>
      </c>
      <c r="G356" s="9">
        <v>0</v>
      </c>
      <c r="H356" s="9">
        <v>1.5</v>
      </c>
      <c r="I356" s="9">
        <v>0</v>
      </c>
      <c r="J356" s="9">
        <v>5</v>
      </c>
      <c r="K356" s="9">
        <v>0</v>
      </c>
      <c r="L356" s="9">
        <v>0</v>
      </c>
      <c r="M356" s="9">
        <v>0</v>
      </c>
      <c r="N356" s="9">
        <v>0</v>
      </c>
      <c r="O356" s="9">
        <v>3.5</v>
      </c>
      <c r="P356" s="10">
        <v>11</v>
      </c>
      <c r="Q356" s="27"/>
      <c r="R356" s="8">
        <f t="shared" si="5"/>
        <v>11</v>
      </c>
      <c r="S356" s="27"/>
      <c r="T356" s="27"/>
      <c r="U356" s="9" t="s">
        <v>283</v>
      </c>
    </row>
    <row r="357" spans="1:21" ht="30">
      <c r="A357" s="8" t="s">
        <v>28</v>
      </c>
      <c r="B357" s="9">
        <v>351</v>
      </c>
      <c r="C357" s="9" t="s">
        <v>1535</v>
      </c>
      <c r="D357" s="8" t="s">
        <v>1529</v>
      </c>
      <c r="E357" s="9" t="s">
        <v>182</v>
      </c>
      <c r="F357" s="9">
        <v>1</v>
      </c>
      <c r="G357" s="9">
        <v>2</v>
      </c>
      <c r="H357" s="9">
        <v>1</v>
      </c>
      <c r="I357" s="9">
        <v>0</v>
      </c>
      <c r="J357" s="9">
        <v>2</v>
      </c>
      <c r="K357" s="9">
        <v>2</v>
      </c>
      <c r="L357" s="9">
        <v>0</v>
      </c>
      <c r="M357" s="9">
        <v>1</v>
      </c>
      <c r="N357" s="9">
        <v>0</v>
      </c>
      <c r="O357" s="9">
        <v>2</v>
      </c>
      <c r="P357" s="9">
        <v>11</v>
      </c>
      <c r="Q357" s="9"/>
      <c r="R357" s="8">
        <f t="shared" si="5"/>
        <v>11</v>
      </c>
      <c r="S357" s="9"/>
      <c r="T357" s="9"/>
      <c r="U357" s="9" t="s">
        <v>1530</v>
      </c>
    </row>
    <row r="358" spans="1:21" ht="30">
      <c r="A358" s="8" t="s">
        <v>28</v>
      </c>
      <c r="B358" s="8">
        <v>352</v>
      </c>
      <c r="C358" s="9" t="s">
        <v>1756</v>
      </c>
      <c r="D358" s="8" t="s">
        <v>1682</v>
      </c>
      <c r="E358" s="9" t="s">
        <v>248</v>
      </c>
      <c r="F358" s="9">
        <v>1</v>
      </c>
      <c r="G358" s="9">
        <v>0</v>
      </c>
      <c r="H358" s="9">
        <v>3</v>
      </c>
      <c r="I358" s="9">
        <v>1</v>
      </c>
      <c r="J358" s="9">
        <v>2</v>
      </c>
      <c r="K358" s="9">
        <v>0</v>
      </c>
      <c r="L358" s="9">
        <v>1</v>
      </c>
      <c r="M358" s="9">
        <v>0</v>
      </c>
      <c r="N358" s="9">
        <v>0</v>
      </c>
      <c r="O358" s="9">
        <v>3</v>
      </c>
      <c r="P358" s="9">
        <v>11</v>
      </c>
      <c r="Q358" s="9"/>
      <c r="R358" s="8">
        <f t="shared" si="5"/>
        <v>11</v>
      </c>
      <c r="S358" s="9"/>
      <c r="T358" s="9"/>
      <c r="U358" s="9" t="s">
        <v>1748</v>
      </c>
    </row>
    <row r="359" spans="1:21" ht="30">
      <c r="A359" s="8" t="s">
        <v>28</v>
      </c>
      <c r="B359" s="9">
        <v>353</v>
      </c>
      <c r="C359" s="9" t="s">
        <v>1775</v>
      </c>
      <c r="D359" s="8" t="s">
        <v>1682</v>
      </c>
      <c r="E359" s="9" t="s">
        <v>1159</v>
      </c>
      <c r="F359" s="9">
        <v>0</v>
      </c>
      <c r="G359" s="9">
        <v>2.5</v>
      </c>
      <c r="H359" s="9">
        <v>1.5</v>
      </c>
      <c r="I359" s="9">
        <v>0</v>
      </c>
      <c r="J359" s="9">
        <v>0.5</v>
      </c>
      <c r="K359" s="9">
        <v>0</v>
      </c>
      <c r="L359" s="9">
        <v>0</v>
      </c>
      <c r="M359" s="9">
        <v>0</v>
      </c>
      <c r="N359" s="9">
        <v>1</v>
      </c>
      <c r="O359" s="9">
        <v>5.5</v>
      </c>
      <c r="P359" s="9">
        <v>11</v>
      </c>
      <c r="Q359" s="9"/>
      <c r="R359" s="8">
        <f t="shared" si="5"/>
        <v>11</v>
      </c>
      <c r="S359" s="9"/>
      <c r="T359" s="9"/>
      <c r="U359" s="9" t="s">
        <v>1748</v>
      </c>
    </row>
    <row r="360" spans="1:21" ht="30">
      <c r="A360" s="8" t="s">
        <v>28</v>
      </c>
      <c r="B360" s="8">
        <v>354</v>
      </c>
      <c r="C360" s="11" t="s">
        <v>1920</v>
      </c>
      <c r="D360" s="8" t="s">
        <v>1901</v>
      </c>
      <c r="E360" s="9" t="s">
        <v>182</v>
      </c>
      <c r="F360" s="9">
        <v>0</v>
      </c>
      <c r="G360" s="9">
        <v>0</v>
      </c>
      <c r="H360" s="9">
        <v>3.5</v>
      </c>
      <c r="I360" s="9">
        <v>0</v>
      </c>
      <c r="J360" s="9">
        <v>0</v>
      </c>
      <c r="K360" s="9">
        <v>2</v>
      </c>
      <c r="L360" s="9">
        <v>0</v>
      </c>
      <c r="M360" s="9">
        <v>0</v>
      </c>
      <c r="N360" s="9">
        <v>0</v>
      </c>
      <c r="O360" s="9">
        <v>5.5</v>
      </c>
      <c r="P360" s="9">
        <v>11</v>
      </c>
      <c r="Q360" s="9"/>
      <c r="R360" s="8">
        <f t="shared" si="5"/>
        <v>11</v>
      </c>
      <c r="S360" s="9"/>
      <c r="T360" s="9"/>
      <c r="U360" s="9" t="s">
        <v>1914</v>
      </c>
    </row>
    <row r="361" spans="1:21" ht="30">
      <c r="A361" s="8" t="s">
        <v>28</v>
      </c>
      <c r="B361" s="9">
        <v>355</v>
      </c>
      <c r="C361" s="11" t="s">
        <v>1925</v>
      </c>
      <c r="D361" s="8" t="s">
        <v>1901</v>
      </c>
      <c r="E361" s="9" t="s">
        <v>246</v>
      </c>
      <c r="F361" s="9">
        <v>1</v>
      </c>
      <c r="G361" s="9">
        <v>3</v>
      </c>
      <c r="H361" s="9">
        <v>2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5</v>
      </c>
      <c r="P361" s="9">
        <v>11</v>
      </c>
      <c r="Q361" s="9"/>
      <c r="R361" s="8">
        <f t="shared" si="5"/>
        <v>11</v>
      </c>
      <c r="S361" s="9"/>
      <c r="T361" s="9"/>
      <c r="U361" s="9" t="s">
        <v>1923</v>
      </c>
    </row>
    <row r="362" spans="1:21" ht="30">
      <c r="A362" s="8" t="s">
        <v>28</v>
      </c>
      <c r="B362" s="8">
        <v>356</v>
      </c>
      <c r="C362" s="9" t="s">
        <v>1364</v>
      </c>
      <c r="D362" s="8" t="s">
        <v>1304</v>
      </c>
      <c r="E362" s="9" t="s">
        <v>248</v>
      </c>
      <c r="F362" s="9">
        <v>1</v>
      </c>
      <c r="G362" s="9">
        <v>2.5</v>
      </c>
      <c r="H362" s="9">
        <v>3</v>
      </c>
      <c r="I362" s="9">
        <v>0</v>
      </c>
      <c r="J362" s="9">
        <v>3</v>
      </c>
      <c r="K362" s="9">
        <v>1</v>
      </c>
      <c r="L362" s="9">
        <v>0</v>
      </c>
      <c r="M362" s="9">
        <v>0</v>
      </c>
      <c r="N362" s="9">
        <v>0</v>
      </c>
      <c r="O362" s="9">
        <v>0</v>
      </c>
      <c r="P362" s="10">
        <v>10.5</v>
      </c>
      <c r="Q362" s="9"/>
      <c r="R362" s="8">
        <f t="shared" si="5"/>
        <v>10.5</v>
      </c>
      <c r="S362" s="9"/>
      <c r="T362" s="9"/>
      <c r="U362" s="9" t="s">
        <v>1356</v>
      </c>
    </row>
    <row r="363" spans="1:21" ht="30">
      <c r="A363" s="8" t="s">
        <v>28</v>
      </c>
      <c r="B363" s="9">
        <v>357</v>
      </c>
      <c r="C363" s="9" t="s">
        <v>1751</v>
      </c>
      <c r="D363" s="8" t="s">
        <v>1682</v>
      </c>
      <c r="E363" s="9" t="s">
        <v>248</v>
      </c>
      <c r="F363" s="9">
        <v>0</v>
      </c>
      <c r="G363" s="9">
        <v>0</v>
      </c>
      <c r="H363" s="9">
        <v>1.5</v>
      </c>
      <c r="I363" s="9">
        <v>0</v>
      </c>
      <c r="J363" s="9">
        <v>0</v>
      </c>
      <c r="K363" s="9">
        <v>0</v>
      </c>
      <c r="L363" s="9">
        <v>5</v>
      </c>
      <c r="M363" s="9">
        <v>0</v>
      </c>
      <c r="N363" s="9">
        <v>0</v>
      </c>
      <c r="O363" s="9">
        <v>4</v>
      </c>
      <c r="P363" s="9">
        <v>10.5</v>
      </c>
      <c r="Q363" s="9"/>
      <c r="R363" s="8">
        <f t="shared" si="5"/>
        <v>10.5</v>
      </c>
      <c r="S363" s="9"/>
      <c r="T363" s="9"/>
      <c r="U363" s="9" t="s">
        <v>1748</v>
      </c>
    </row>
    <row r="364" spans="1:21" ht="30">
      <c r="A364" s="8" t="s">
        <v>28</v>
      </c>
      <c r="B364" s="8">
        <v>358</v>
      </c>
      <c r="C364" s="11" t="s">
        <v>1922</v>
      </c>
      <c r="D364" s="8" t="s">
        <v>1901</v>
      </c>
      <c r="E364" s="9" t="s">
        <v>246</v>
      </c>
      <c r="F364" s="9">
        <v>1</v>
      </c>
      <c r="G364" s="9">
        <v>0</v>
      </c>
      <c r="H364" s="9">
        <v>3</v>
      </c>
      <c r="I364" s="9">
        <v>0</v>
      </c>
      <c r="J364" s="9">
        <v>1.5</v>
      </c>
      <c r="K364" s="9">
        <v>0</v>
      </c>
      <c r="L364" s="9">
        <v>0</v>
      </c>
      <c r="M364" s="9">
        <v>0</v>
      </c>
      <c r="N364" s="9">
        <v>1</v>
      </c>
      <c r="O364" s="9">
        <v>4</v>
      </c>
      <c r="P364" s="9">
        <v>10.5</v>
      </c>
      <c r="Q364" s="9"/>
      <c r="R364" s="8">
        <f t="shared" si="5"/>
        <v>10.5</v>
      </c>
      <c r="S364" s="9"/>
      <c r="T364" s="9"/>
      <c r="U364" s="9" t="s">
        <v>1923</v>
      </c>
    </row>
    <row r="365" spans="1:21" ht="30">
      <c r="A365" s="8" t="s">
        <v>28</v>
      </c>
      <c r="B365" s="9">
        <v>359</v>
      </c>
      <c r="C365" s="11" t="s">
        <v>75</v>
      </c>
      <c r="D365" s="8" t="s">
        <v>72</v>
      </c>
      <c r="E365" s="9">
        <v>6</v>
      </c>
      <c r="F365" s="9">
        <v>1.5</v>
      </c>
      <c r="G365" s="9">
        <v>0</v>
      </c>
      <c r="H365" s="9">
        <v>1.5</v>
      </c>
      <c r="I365" s="9">
        <v>0</v>
      </c>
      <c r="J365" s="9">
        <v>1</v>
      </c>
      <c r="K365" s="9">
        <v>1</v>
      </c>
      <c r="L365" s="9">
        <v>1</v>
      </c>
      <c r="M365" s="9">
        <v>1</v>
      </c>
      <c r="N365" s="9">
        <v>1</v>
      </c>
      <c r="O365" s="9">
        <v>2</v>
      </c>
      <c r="P365" s="10">
        <v>10</v>
      </c>
      <c r="Q365" s="9"/>
      <c r="R365" s="8">
        <f t="shared" si="5"/>
        <v>10</v>
      </c>
      <c r="S365" s="9"/>
      <c r="T365" s="9"/>
      <c r="U365" s="9" t="s">
        <v>73</v>
      </c>
    </row>
    <row r="366" spans="1:21" ht="30">
      <c r="A366" s="8" t="s">
        <v>28</v>
      </c>
      <c r="B366" s="8">
        <v>360</v>
      </c>
      <c r="C366" s="9" t="s">
        <v>304</v>
      </c>
      <c r="D366" s="8" t="s">
        <v>277</v>
      </c>
      <c r="E366" s="9" t="s">
        <v>182</v>
      </c>
      <c r="F366" s="9">
        <v>0</v>
      </c>
      <c r="G366" s="9">
        <v>0</v>
      </c>
      <c r="H366" s="9">
        <v>3</v>
      </c>
      <c r="I366" s="9">
        <v>0</v>
      </c>
      <c r="J366" s="9">
        <v>3</v>
      </c>
      <c r="K366" s="9">
        <v>0</v>
      </c>
      <c r="L366" s="9">
        <v>0</v>
      </c>
      <c r="M366" s="9">
        <v>0</v>
      </c>
      <c r="N366" s="9">
        <v>0</v>
      </c>
      <c r="O366" s="9">
        <v>4</v>
      </c>
      <c r="P366" s="10">
        <v>10</v>
      </c>
      <c r="Q366" s="10"/>
      <c r="R366" s="8">
        <f t="shared" si="5"/>
        <v>10</v>
      </c>
      <c r="S366" s="11"/>
      <c r="T366" s="8"/>
      <c r="U366" s="9" t="s">
        <v>305</v>
      </c>
    </row>
    <row r="367" spans="1:21" ht="30">
      <c r="A367" s="8" t="s">
        <v>28</v>
      </c>
      <c r="B367" s="9">
        <v>361</v>
      </c>
      <c r="C367" s="9" t="s">
        <v>1575</v>
      </c>
      <c r="D367" s="8" t="s">
        <v>1488</v>
      </c>
      <c r="E367" s="9" t="s">
        <v>246</v>
      </c>
      <c r="F367" s="9">
        <v>0</v>
      </c>
      <c r="G367" s="9">
        <v>0</v>
      </c>
      <c r="H367" s="9">
        <v>3</v>
      </c>
      <c r="I367" s="9">
        <v>2</v>
      </c>
      <c r="J367" s="9">
        <v>0</v>
      </c>
      <c r="K367" s="9">
        <v>0</v>
      </c>
      <c r="L367" s="9">
        <v>5</v>
      </c>
      <c r="M367" s="9">
        <v>0</v>
      </c>
      <c r="N367" s="9">
        <v>0</v>
      </c>
      <c r="O367" s="9">
        <v>0</v>
      </c>
      <c r="P367" s="10">
        <v>10</v>
      </c>
      <c r="Q367" s="9"/>
      <c r="R367" s="8">
        <f t="shared" si="5"/>
        <v>10</v>
      </c>
      <c r="S367" s="9"/>
      <c r="T367" s="9"/>
      <c r="U367" s="9" t="s">
        <v>1563</v>
      </c>
    </row>
    <row r="368" spans="1:21" ht="30">
      <c r="A368" s="8" t="s">
        <v>28</v>
      </c>
      <c r="B368" s="8">
        <v>362</v>
      </c>
      <c r="C368" s="9" t="s">
        <v>1374</v>
      </c>
      <c r="D368" s="8" t="s">
        <v>1304</v>
      </c>
      <c r="E368" s="4" t="s">
        <v>307</v>
      </c>
      <c r="F368" s="9">
        <v>0</v>
      </c>
      <c r="G368" s="9">
        <v>1.5</v>
      </c>
      <c r="H368" s="9">
        <v>3.5</v>
      </c>
      <c r="I368" s="9">
        <v>0</v>
      </c>
      <c r="J368" s="9">
        <v>4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10">
        <v>9</v>
      </c>
      <c r="Q368" s="9"/>
      <c r="R368" s="8">
        <f t="shared" si="5"/>
        <v>9</v>
      </c>
      <c r="S368" s="9"/>
      <c r="T368" s="9"/>
      <c r="U368" s="9" t="s">
        <v>1320</v>
      </c>
    </row>
    <row r="369" spans="1:21" ht="30">
      <c r="A369" s="8" t="s">
        <v>28</v>
      </c>
      <c r="B369" s="9">
        <v>363</v>
      </c>
      <c r="C369" s="11" t="s">
        <v>43</v>
      </c>
      <c r="D369" s="8" t="s">
        <v>30</v>
      </c>
      <c r="E369" s="9">
        <v>6</v>
      </c>
      <c r="F369" s="9">
        <v>0</v>
      </c>
      <c r="G369" s="9">
        <v>0</v>
      </c>
      <c r="H369" s="9">
        <v>2</v>
      </c>
      <c r="I369" s="9">
        <v>0</v>
      </c>
      <c r="J369" s="9">
        <v>2</v>
      </c>
      <c r="K369" s="9">
        <v>0</v>
      </c>
      <c r="L369" s="9">
        <v>0</v>
      </c>
      <c r="M369" s="9">
        <v>0</v>
      </c>
      <c r="N369" s="9">
        <v>0</v>
      </c>
      <c r="O369" s="9">
        <v>4.5</v>
      </c>
      <c r="P369" s="10">
        <v>8.5</v>
      </c>
      <c r="Q369" s="9"/>
      <c r="R369" s="8">
        <f t="shared" si="5"/>
        <v>8.5</v>
      </c>
      <c r="S369" s="9"/>
      <c r="T369" s="9"/>
      <c r="U369" s="9" t="s">
        <v>32</v>
      </c>
    </row>
    <row r="370" spans="1:21" ht="30">
      <c r="A370" s="8" t="s">
        <v>28</v>
      </c>
      <c r="B370" s="8">
        <v>364</v>
      </c>
      <c r="C370" s="9" t="s">
        <v>245</v>
      </c>
      <c r="D370" s="9" t="s">
        <v>230</v>
      </c>
      <c r="E370" s="9" t="s">
        <v>246</v>
      </c>
      <c r="F370" s="9">
        <v>1</v>
      </c>
      <c r="G370" s="9">
        <v>1.5</v>
      </c>
      <c r="H370" s="9">
        <v>4</v>
      </c>
      <c r="I370" s="9">
        <v>0</v>
      </c>
      <c r="J370" s="9">
        <v>2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f>SUM(F370:O370)</f>
        <v>8.5</v>
      </c>
      <c r="Q370" s="9"/>
      <c r="R370" s="8">
        <f t="shared" si="5"/>
        <v>8.5</v>
      </c>
      <c r="S370" s="9"/>
      <c r="T370" s="9"/>
      <c r="U370" s="8" t="s">
        <v>231</v>
      </c>
    </row>
    <row r="371" spans="1:21" ht="30">
      <c r="A371" s="8" t="s">
        <v>28</v>
      </c>
      <c r="B371" s="9">
        <v>365</v>
      </c>
      <c r="C371" s="27" t="s">
        <v>322</v>
      </c>
      <c r="D371" s="8" t="s">
        <v>277</v>
      </c>
      <c r="E371" s="9" t="s">
        <v>182</v>
      </c>
      <c r="F371" s="9">
        <v>0</v>
      </c>
      <c r="G371" s="9">
        <v>0</v>
      </c>
      <c r="H371" s="9">
        <v>1</v>
      </c>
      <c r="I371" s="9">
        <v>0</v>
      </c>
      <c r="J371" s="9">
        <v>3</v>
      </c>
      <c r="K371" s="9">
        <v>0</v>
      </c>
      <c r="L371" s="9">
        <v>0</v>
      </c>
      <c r="M371" s="9">
        <v>0</v>
      </c>
      <c r="N371" s="9">
        <v>0</v>
      </c>
      <c r="O371" s="9">
        <v>4</v>
      </c>
      <c r="P371" s="10">
        <v>8</v>
      </c>
      <c r="Q371" s="27"/>
      <c r="R371" s="8">
        <f t="shared" si="5"/>
        <v>8</v>
      </c>
      <c r="S371" s="27"/>
      <c r="T371" s="27"/>
      <c r="U371" s="9" t="s">
        <v>305</v>
      </c>
    </row>
    <row r="372" spans="1:21">
      <c r="A372" s="8" t="s">
        <v>28</v>
      </c>
      <c r="B372" s="8">
        <v>366</v>
      </c>
      <c r="C372" s="9" t="s">
        <v>1066</v>
      </c>
      <c r="D372" s="22" t="s">
        <v>1058</v>
      </c>
      <c r="E372" s="9" t="s">
        <v>248</v>
      </c>
      <c r="F372" s="9">
        <v>0</v>
      </c>
      <c r="G372" s="9">
        <v>0</v>
      </c>
      <c r="H372" s="9">
        <v>1.5</v>
      </c>
      <c r="I372" s="9">
        <v>0</v>
      </c>
      <c r="J372" s="9">
        <v>2</v>
      </c>
      <c r="K372" s="9">
        <v>0</v>
      </c>
      <c r="L372" s="9">
        <v>0</v>
      </c>
      <c r="M372" s="9">
        <v>0</v>
      </c>
      <c r="N372" s="9">
        <v>0</v>
      </c>
      <c r="O372" s="9">
        <v>4.5</v>
      </c>
      <c r="P372" s="9">
        <v>8</v>
      </c>
      <c r="Q372" s="9"/>
      <c r="R372" s="8">
        <f t="shared" si="5"/>
        <v>8</v>
      </c>
      <c r="S372" s="9"/>
      <c r="T372" s="9"/>
      <c r="U372" s="11" t="s">
        <v>1059</v>
      </c>
    </row>
    <row r="373" spans="1:21" ht="30">
      <c r="A373" s="8" t="s">
        <v>28</v>
      </c>
      <c r="B373" s="9">
        <v>367</v>
      </c>
      <c r="C373" s="9" t="s">
        <v>1568</v>
      </c>
      <c r="D373" s="8" t="s">
        <v>1488</v>
      </c>
      <c r="E373" s="9" t="s">
        <v>246</v>
      </c>
      <c r="F373" s="9">
        <v>0</v>
      </c>
      <c r="G373" s="9">
        <v>0</v>
      </c>
      <c r="H373" s="9">
        <v>4</v>
      </c>
      <c r="I373" s="9">
        <v>0</v>
      </c>
      <c r="J373" s="9">
        <v>4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10">
        <v>8</v>
      </c>
      <c r="Q373" s="9"/>
      <c r="R373" s="8">
        <f t="shared" si="5"/>
        <v>8</v>
      </c>
      <c r="S373" s="9"/>
      <c r="T373" s="9"/>
      <c r="U373" s="9" t="s">
        <v>1563</v>
      </c>
    </row>
    <row r="374" spans="1:21" ht="45">
      <c r="A374" s="8" t="s">
        <v>28</v>
      </c>
      <c r="B374" s="8">
        <v>368</v>
      </c>
      <c r="C374" s="11" t="s">
        <v>157</v>
      </c>
      <c r="D374" s="8" t="s">
        <v>152</v>
      </c>
      <c r="E374" s="9">
        <v>6</v>
      </c>
      <c r="F374" s="9">
        <v>0</v>
      </c>
      <c r="G374" s="9">
        <v>0</v>
      </c>
      <c r="H374" s="9">
        <v>1</v>
      </c>
      <c r="I374" s="9">
        <v>0</v>
      </c>
      <c r="J374" s="9">
        <v>0</v>
      </c>
      <c r="K374" s="9">
        <v>0</v>
      </c>
      <c r="L374" s="9">
        <v>1</v>
      </c>
      <c r="M374" s="9">
        <v>0</v>
      </c>
      <c r="N374" s="9">
        <v>0</v>
      </c>
      <c r="O374" s="9">
        <v>5.5</v>
      </c>
      <c r="P374" s="10">
        <v>7.5</v>
      </c>
      <c r="Q374" s="9"/>
      <c r="R374" s="8">
        <f t="shared" si="5"/>
        <v>7.5</v>
      </c>
      <c r="S374" s="9"/>
      <c r="T374" s="9"/>
      <c r="U374" s="9" t="s">
        <v>155</v>
      </c>
    </row>
    <row r="375" spans="1:21" ht="30">
      <c r="A375" s="8" t="s">
        <v>28</v>
      </c>
      <c r="B375" s="9">
        <v>369</v>
      </c>
      <c r="C375" s="9" t="s">
        <v>462</v>
      </c>
      <c r="D375" s="8" t="s">
        <v>458</v>
      </c>
      <c r="E375" s="9">
        <v>6</v>
      </c>
      <c r="F375" s="9">
        <v>1</v>
      </c>
      <c r="G375" s="9">
        <v>0</v>
      </c>
      <c r="H375" s="9">
        <v>1.5</v>
      </c>
      <c r="I375" s="9">
        <v>0</v>
      </c>
      <c r="J375" s="9">
        <v>0</v>
      </c>
      <c r="K375" s="9">
        <v>0</v>
      </c>
      <c r="L375" s="9">
        <v>2</v>
      </c>
      <c r="M375" s="9">
        <v>0</v>
      </c>
      <c r="N375" s="9">
        <v>0</v>
      </c>
      <c r="O375" s="9">
        <v>3</v>
      </c>
      <c r="P375" s="10">
        <v>7.5</v>
      </c>
      <c r="Q375" s="37"/>
      <c r="R375" s="8">
        <f t="shared" si="5"/>
        <v>7.5</v>
      </c>
      <c r="S375" s="37"/>
      <c r="T375" s="37"/>
      <c r="U375" s="9" t="s">
        <v>459</v>
      </c>
    </row>
    <row r="376" spans="1:21" ht="30">
      <c r="A376" s="8" t="s">
        <v>28</v>
      </c>
      <c r="B376" s="8">
        <v>370</v>
      </c>
      <c r="C376" s="9" t="s">
        <v>1778</v>
      </c>
      <c r="D376" s="8" t="s">
        <v>1682</v>
      </c>
      <c r="E376" s="9" t="s">
        <v>1175</v>
      </c>
      <c r="F376" s="9">
        <v>0</v>
      </c>
      <c r="G376" s="9">
        <v>0</v>
      </c>
      <c r="H376" s="9">
        <v>2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5</v>
      </c>
      <c r="P376" s="9">
        <v>7</v>
      </c>
      <c r="Q376" s="9"/>
      <c r="R376" s="8">
        <f t="shared" si="5"/>
        <v>7</v>
      </c>
      <c r="S376" s="9"/>
      <c r="T376" s="9"/>
      <c r="U376" s="9" t="s">
        <v>1748</v>
      </c>
    </row>
    <row r="377" spans="1:21" ht="30">
      <c r="A377" s="8" t="s">
        <v>28</v>
      </c>
      <c r="B377" s="9">
        <v>371</v>
      </c>
      <c r="C377" s="9" t="s">
        <v>2099</v>
      </c>
      <c r="D377" s="8" t="s">
        <v>2100</v>
      </c>
      <c r="E377" s="9">
        <v>6</v>
      </c>
      <c r="F377" s="9">
        <v>0</v>
      </c>
      <c r="G377" s="9">
        <v>1.5</v>
      </c>
      <c r="H377" s="9">
        <v>1.5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3.5</v>
      </c>
      <c r="P377" s="3">
        <v>6.5</v>
      </c>
      <c r="Q377" s="3"/>
      <c r="R377" s="8">
        <f t="shared" si="5"/>
        <v>6.5</v>
      </c>
      <c r="S377" s="3"/>
      <c r="T377" s="3"/>
      <c r="U377" s="9" t="s">
        <v>2101</v>
      </c>
    </row>
    <row r="378" spans="1:21" ht="30">
      <c r="A378" s="30" t="s">
        <v>28</v>
      </c>
      <c r="B378" s="8">
        <v>372</v>
      </c>
      <c r="C378" s="31" t="s">
        <v>171</v>
      </c>
      <c r="D378" s="30" t="s">
        <v>165</v>
      </c>
      <c r="E378" s="31">
        <v>6</v>
      </c>
      <c r="F378" s="31">
        <v>0</v>
      </c>
      <c r="G378" s="31">
        <v>0</v>
      </c>
      <c r="H378" s="112" t="s">
        <v>168</v>
      </c>
      <c r="I378" s="31">
        <v>0</v>
      </c>
      <c r="J378" s="31">
        <v>4</v>
      </c>
      <c r="K378" s="31">
        <v>0</v>
      </c>
      <c r="L378" s="31">
        <v>2</v>
      </c>
      <c r="M378" s="31">
        <v>0</v>
      </c>
      <c r="N378" s="31">
        <v>0</v>
      </c>
      <c r="O378" s="112" t="s">
        <v>168</v>
      </c>
      <c r="P378" s="31">
        <f>SUM(F378:O378)</f>
        <v>6</v>
      </c>
      <c r="Q378" s="112"/>
      <c r="R378" s="8">
        <f t="shared" si="5"/>
        <v>6</v>
      </c>
      <c r="S378" s="112"/>
      <c r="T378" s="31"/>
      <c r="U378" s="31" t="s">
        <v>166</v>
      </c>
    </row>
    <row r="379" spans="1:21" ht="30">
      <c r="A379" s="8" t="s">
        <v>28</v>
      </c>
      <c r="B379" s="9">
        <v>373</v>
      </c>
      <c r="C379" s="9" t="s">
        <v>720</v>
      </c>
      <c r="D379" s="8" t="s">
        <v>708</v>
      </c>
      <c r="E379" s="9" t="s">
        <v>248</v>
      </c>
      <c r="F379" s="9">
        <v>0</v>
      </c>
      <c r="G379" s="9">
        <v>0</v>
      </c>
      <c r="H379" s="9">
        <v>2.5</v>
      </c>
      <c r="I379" s="9">
        <v>0</v>
      </c>
      <c r="J379" s="9">
        <v>0</v>
      </c>
      <c r="K379" s="9">
        <v>0</v>
      </c>
      <c r="L379" s="9">
        <v>2</v>
      </c>
      <c r="M379" s="9">
        <v>0</v>
      </c>
      <c r="N379" s="9">
        <v>0</v>
      </c>
      <c r="O379" s="9">
        <v>0</v>
      </c>
      <c r="P379" s="10">
        <v>4.5</v>
      </c>
      <c r="Q379" s="10"/>
      <c r="R379" s="8">
        <f t="shared" si="5"/>
        <v>4.5</v>
      </c>
      <c r="S379" s="11"/>
      <c r="T379" s="8"/>
      <c r="U379" s="9" t="s">
        <v>718</v>
      </c>
    </row>
    <row r="380" spans="1:21" ht="30">
      <c r="A380" s="8" t="s">
        <v>28</v>
      </c>
      <c r="B380" s="8">
        <v>374</v>
      </c>
      <c r="C380" s="9" t="s">
        <v>1770</v>
      </c>
      <c r="D380" s="8" t="s">
        <v>1682</v>
      </c>
      <c r="E380" s="9" t="s">
        <v>1159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4</v>
      </c>
      <c r="P380" s="9">
        <v>4</v>
      </c>
      <c r="Q380" s="9"/>
      <c r="R380" s="8">
        <f t="shared" si="5"/>
        <v>4</v>
      </c>
      <c r="S380" s="9"/>
      <c r="T380" s="9"/>
      <c r="U380" s="9" t="s">
        <v>1748</v>
      </c>
    </row>
    <row r="381" spans="1:21" ht="30">
      <c r="A381" s="8" t="s">
        <v>28</v>
      </c>
      <c r="B381" s="9">
        <v>375</v>
      </c>
      <c r="C381" s="9" t="s">
        <v>1739</v>
      </c>
      <c r="D381" s="8" t="s">
        <v>1682</v>
      </c>
      <c r="E381" s="9" t="s">
        <v>246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/>
      <c r="R381" s="8">
        <f t="shared" si="5"/>
        <v>0</v>
      </c>
      <c r="S381" s="9"/>
      <c r="T381" s="9"/>
      <c r="U381" s="9" t="s">
        <v>1735</v>
      </c>
    </row>
    <row r="382" spans="1:21" ht="30">
      <c r="A382" s="8" t="s">
        <v>28</v>
      </c>
      <c r="B382" s="8">
        <v>376</v>
      </c>
      <c r="C382" s="9" t="s">
        <v>1746</v>
      </c>
      <c r="D382" s="8" t="s">
        <v>1682</v>
      </c>
      <c r="E382" s="9" t="s">
        <v>246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/>
      <c r="R382" s="8">
        <f t="shared" si="5"/>
        <v>0</v>
      </c>
      <c r="S382" s="9"/>
      <c r="T382" s="9"/>
      <c r="U382" s="9" t="s">
        <v>1735</v>
      </c>
    </row>
  </sheetData>
  <autoFilter ref="A6:U6">
    <sortState ref="A7:U382">
      <sortCondition descending="1" ref="R6"/>
    </sortState>
  </autoFilter>
  <mergeCells count="5">
    <mergeCell ref="A2:C2"/>
    <mergeCell ref="A3:C3"/>
    <mergeCell ref="A1:U1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6"/>
  <sheetViews>
    <sheetView topLeftCell="A332" zoomScale="64" zoomScaleNormal="64" workbookViewId="0">
      <selection activeCell="U116" sqref="U116"/>
    </sheetView>
  </sheetViews>
  <sheetFormatPr defaultRowHeight="15"/>
  <cols>
    <col min="1" max="1" width="19" customWidth="1"/>
    <col min="3" max="3" width="24.5703125" customWidth="1"/>
    <col min="4" max="4" width="24.42578125" customWidth="1"/>
    <col min="15" max="16" width="10.140625" customWidth="1"/>
    <col min="17" max="17" width="16.7109375" customWidth="1"/>
    <col min="18" max="18" width="14.7109375" customWidth="1"/>
    <col min="19" max="19" width="9.140625" customWidth="1"/>
    <col min="20" max="20" width="11.42578125" bestFit="1" customWidth="1"/>
    <col min="22" max="22" width="19" customWidth="1"/>
  </cols>
  <sheetData>
    <row r="1" spans="1:22" ht="15.75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2"/>
    </row>
    <row r="2" spans="1:22" ht="15.75">
      <c r="A2" s="144" t="s">
        <v>269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"/>
    </row>
    <row r="3" spans="1:22" ht="15.75">
      <c r="A3" s="143" t="s">
        <v>269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</row>
    <row r="4" spans="1:22" ht="15.75">
      <c r="A4" s="144" t="s">
        <v>2112</v>
      </c>
      <c r="B4" s="144"/>
      <c r="C4" s="14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44" t="s">
        <v>0</v>
      </c>
      <c r="B5" s="144"/>
      <c r="C5" s="14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44" t="s">
        <v>25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ht="15.75">
      <c r="A7" s="144" t="s">
        <v>14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</row>
    <row r="8" spans="1:22" ht="96.75" customHeight="1">
      <c r="A8" s="12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29" t="s">
        <v>6</v>
      </c>
      <c r="G8" s="29" t="s">
        <v>7</v>
      </c>
      <c r="H8" s="29" t="s">
        <v>8</v>
      </c>
      <c r="I8" s="29" t="s">
        <v>16</v>
      </c>
      <c r="J8" s="29" t="s">
        <v>17</v>
      </c>
      <c r="K8" s="29" t="s">
        <v>18</v>
      </c>
      <c r="L8" s="29" t="s">
        <v>19</v>
      </c>
      <c r="M8" s="29" t="s">
        <v>20</v>
      </c>
      <c r="N8" s="29" t="s">
        <v>21</v>
      </c>
      <c r="O8" s="29" t="s">
        <v>22</v>
      </c>
      <c r="P8" s="29" t="s">
        <v>23</v>
      </c>
      <c r="Q8" s="15" t="s">
        <v>49</v>
      </c>
      <c r="R8" s="13" t="s">
        <v>9</v>
      </c>
      <c r="S8" s="13" t="s">
        <v>10</v>
      </c>
      <c r="T8" s="13" t="s">
        <v>11</v>
      </c>
      <c r="U8" s="13" t="s">
        <v>12</v>
      </c>
      <c r="V8" s="13" t="s">
        <v>13</v>
      </c>
    </row>
    <row r="9" spans="1:22" ht="30">
      <c r="A9" s="8" t="s">
        <v>28</v>
      </c>
      <c r="B9" s="8">
        <v>1</v>
      </c>
      <c r="C9" s="11" t="s">
        <v>1179</v>
      </c>
      <c r="D9" s="8" t="s">
        <v>1178</v>
      </c>
      <c r="E9" s="9" t="s">
        <v>189</v>
      </c>
      <c r="F9" s="9">
        <v>9</v>
      </c>
      <c r="G9" s="9">
        <v>1</v>
      </c>
      <c r="H9" s="9">
        <v>8</v>
      </c>
      <c r="I9" s="9">
        <v>3</v>
      </c>
      <c r="J9" s="9">
        <v>5</v>
      </c>
      <c r="K9" s="9">
        <v>5</v>
      </c>
      <c r="L9" s="9">
        <v>1</v>
      </c>
      <c r="M9" s="9">
        <v>1</v>
      </c>
      <c r="N9" s="9">
        <v>3</v>
      </c>
      <c r="O9" s="9">
        <v>2</v>
      </c>
      <c r="P9" s="9">
        <v>3</v>
      </c>
      <c r="Q9" s="9">
        <v>41</v>
      </c>
      <c r="R9" s="9"/>
      <c r="S9" s="10">
        <f t="shared" ref="S9:S75" si="0">SUM(F9:P9)</f>
        <v>41</v>
      </c>
      <c r="T9" s="9" t="s">
        <v>2107</v>
      </c>
      <c r="U9" s="9">
        <v>1</v>
      </c>
      <c r="V9" s="9" t="s">
        <v>1164</v>
      </c>
    </row>
    <row r="10" spans="1:22" ht="30">
      <c r="A10" s="8" t="s">
        <v>28</v>
      </c>
      <c r="B10" s="8">
        <v>2</v>
      </c>
      <c r="C10" s="11" t="s">
        <v>1184</v>
      </c>
      <c r="D10" s="8" t="s">
        <v>1178</v>
      </c>
      <c r="E10" s="9" t="s">
        <v>1185</v>
      </c>
      <c r="F10" s="9">
        <v>8</v>
      </c>
      <c r="G10" s="9">
        <v>1</v>
      </c>
      <c r="H10" s="9">
        <v>8</v>
      </c>
      <c r="I10" s="9">
        <v>3</v>
      </c>
      <c r="J10" s="9">
        <v>5</v>
      </c>
      <c r="K10" s="9">
        <v>5</v>
      </c>
      <c r="L10" s="9">
        <v>1</v>
      </c>
      <c r="M10" s="9">
        <v>1</v>
      </c>
      <c r="N10" s="9">
        <v>2</v>
      </c>
      <c r="O10" s="9">
        <v>3</v>
      </c>
      <c r="P10" s="9">
        <v>3</v>
      </c>
      <c r="Q10" s="9">
        <v>40</v>
      </c>
      <c r="R10" s="9"/>
      <c r="S10" s="10">
        <f t="shared" si="0"/>
        <v>40</v>
      </c>
      <c r="T10" s="9" t="s">
        <v>2107</v>
      </c>
      <c r="U10" s="9">
        <v>2</v>
      </c>
      <c r="V10" s="9" t="s">
        <v>1186</v>
      </c>
    </row>
    <row r="11" spans="1:22" ht="45">
      <c r="A11" s="8" t="s">
        <v>28</v>
      </c>
      <c r="B11" s="8">
        <v>3</v>
      </c>
      <c r="C11" s="11" t="s">
        <v>104</v>
      </c>
      <c r="D11" s="8" t="s">
        <v>100</v>
      </c>
      <c r="E11" s="9">
        <v>7</v>
      </c>
      <c r="F11" s="9">
        <v>9</v>
      </c>
      <c r="G11" s="9">
        <v>1</v>
      </c>
      <c r="H11" s="9">
        <v>8</v>
      </c>
      <c r="I11" s="9">
        <v>4</v>
      </c>
      <c r="J11" s="9">
        <v>5</v>
      </c>
      <c r="K11" s="9">
        <v>0</v>
      </c>
      <c r="L11" s="9">
        <v>2</v>
      </c>
      <c r="M11" s="9">
        <v>1</v>
      </c>
      <c r="N11" s="9">
        <v>3</v>
      </c>
      <c r="O11" s="9">
        <v>3</v>
      </c>
      <c r="P11" s="9">
        <v>3</v>
      </c>
      <c r="Q11" s="9">
        <v>39</v>
      </c>
      <c r="R11" s="9"/>
      <c r="S11" s="10">
        <f t="shared" si="0"/>
        <v>39</v>
      </c>
      <c r="T11" s="9" t="s">
        <v>2107</v>
      </c>
      <c r="U11" s="9">
        <v>3</v>
      </c>
      <c r="V11" s="9" t="s">
        <v>101</v>
      </c>
    </row>
    <row r="12" spans="1:22" ht="30">
      <c r="A12" s="8" t="s">
        <v>28</v>
      </c>
      <c r="B12" s="8">
        <v>4</v>
      </c>
      <c r="C12" s="11" t="s">
        <v>727</v>
      </c>
      <c r="D12" s="8" t="s">
        <v>695</v>
      </c>
      <c r="E12" s="9" t="s">
        <v>251</v>
      </c>
      <c r="F12" s="9">
        <v>9</v>
      </c>
      <c r="G12" s="9">
        <v>1</v>
      </c>
      <c r="H12" s="9">
        <v>8</v>
      </c>
      <c r="I12" s="9">
        <v>0</v>
      </c>
      <c r="J12" s="9">
        <v>5</v>
      </c>
      <c r="K12" s="9">
        <v>5</v>
      </c>
      <c r="L12" s="9">
        <v>1</v>
      </c>
      <c r="M12" s="9">
        <v>1</v>
      </c>
      <c r="N12" s="9">
        <v>3</v>
      </c>
      <c r="O12" s="9">
        <v>3</v>
      </c>
      <c r="P12" s="9">
        <v>3</v>
      </c>
      <c r="Q12" s="9">
        <v>39</v>
      </c>
      <c r="R12" s="9"/>
      <c r="S12" s="10">
        <f t="shared" si="0"/>
        <v>39</v>
      </c>
      <c r="T12" s="9" t="s">
        <v>2107</v>
      </c>
      <c r="U12" s="9">
        <v>3</v>
      </c>
      <c r="V12" s="9" t="s">
        <v>718</v>
      </c>
    </row>
    <row r="13" spans="1:22" ht="30">
      <c r="A13" s="8" t="s">
        <v>28</v>
      </c>
      <c r="B13" s="8">
        <v>5</v>
      </c>
      <c r="C13" s="9" t="s">
        <v>1384</v>
      </c>
      <c r="D13" s="8" t="s">
        <v>1304</v>
      </c>
      <c r="E13" s="4" t="s">
        <v>189</v>
      </c>
      <c r="F13" s="9">
        <v>8</v>
      </c>
      <c r="G13" s="9">
        <v>1</v>
      </c>
      <c r="H13" s="9">
        <v>8</v>
      </c>
      <c r="I13" s="9">
        <v>0</v>
      </c>
      <c r="J13" s="9">
        <v>5</v>
      </c>
      <c r="K13" s="9">
        <v>6</v>
      </c>
      <c r="L13" s="9">
        <v>1</v>
      </c>
      <c r="M13" s="9">
        <v>1</v>
      </c>
      <c r="N13" s="9">
        <v>3</v>
      </c>
      <c r="O13" s="9">
        <v>1</v>
      </c>
      <c r="P13" s="9">
        <v>0</v>
      </c>
      <c r="Q13" s="10">
        <v>34</v>
      </c>
      <c r="R13" s="9"/>
      <c r="S13" s="10">
        <f t="shared" si="0"/>
        <v>34</v>
      </c>
      <c r="T13" s="9" t="s">
        <v>2107</v>
      </c>
      <c r="U13" s="9">
        <v>4</v>
      </c>
      <c r="V13" s="9" t="s">
        <v>1326</v>
      </c>
    </row>
    <row r="14" spans="1:22" ht="30">
      <c r="A14" s="95" t="s">
        <v>28</v>
      </c>
      <c r="B14" s="8">
        <v>6</v>
      </c>
      <c r="C14" s="96" t="s">
        <v>2186</v>
      </c>
      <c r="D14" s="95" t="s">
        <v>2151</v>
      </c>
      <c r="E14" s="96" t="s">
        <v>547</v>
      </c>
      <c r="F14" s="96">
        <v>6</v>
      </c>
      <c r="G14" s="96">
        <v>1</v>
      </c>
      <c r="H14" s="96">
        <v>7</v>
      </c>
      <c r="I14" s="96">
        <v>2</v>
      </c>
      <c r="J14" s="96">
        <v>5</v>
      </c>
      <c r="K14" s="96">
        <v>3</v>
      </c>
      <c r="L14" s="96">
        <v>1</v>
      </c>
      <c r="M14" s="96">
        <v>1</v>
      </c>
      <c r="N14" s="96">
        <v>3</v>
      </c>
      <c r="O14" s="96">
        <v>2</v>
      </c>
      <c r="P14" s="96">
        <v>3</v>
      </c>
      <c r="Q14" s="95">
        <v>34</v>
      </c>
      <c r="R14" s="95"/>
      <c r="S14" s="10">
        <f t="shared" si="0"/>
        <v>34</v>
      </c>
      <c r="T14" s="9" t="s">
        <v>2107</v>
      </c>
      <c r="U14" s="9">
        <v>4</v>
      </c>
      <c r="V14" s="96" t="s">
        <v>2187</v>
      </c>
    </row>
    <row r="15" spans="1:22" ht="30">
      <c r="A15" s="8" t="s">
        <v>28</v>
      </c>
      <c r="B15" s="8">
        <v>7</v>
      </c>
      <c r="C15" s="9" t="s">
        <v>541</v>
      </c>
      <c r="D15" s="8" t="s">
        <v>192</v>
      </c>
      <c r="E15" s="9" t="s">
        <v>540</v>
      </c>
      <c r="F15" s="9">
        <v>7</v>
      </c>
      <c r="G15" s="9">
        <v>1</v>
      </c>
      <c r="H15" s="9">
        <v>8</v>
      </c>
      <c r="I15" s="9">
        <v>2</v>
      </c>
      <c r="J15" s="9">
        <v>5</v>
      </c>
      <c r="K15" s="9">
        <v>5</v>
      </c>
      <c r="L15" s="9">
        <v>1</v>
      </c>
      <c r="M15" s="9">
        <v>1</v>
      </c>
      <c r="N15" s="9">
        <v>0</v>
      </c>
      <c r="O15" s="9">
        <v>0</v>
      </c>
      <c r="P15" s="9">
        <v>3</v>
      </c>
      <c r="Q15" s="9">
        <v>33</v>
      </c>
      <c r="R15" s="9"/>
      <c r="S15" s="10">
        <f t="shared" si="0"/>
        <v>33</v>
      </c>
      <c r="T15" s="9" t="s">
        <v>2107</v>
      </c>
      <c r="U15" s="9">
        <v>5</v>
      </c>
      <c r="V15" s="9" t="s">
        <v>517</v>
      </c>
    </row>
    <row r="16" spans="1:22" ht="30">
      <c r="A16" s="8" t="s">
        <v>28</v>
      </c>
      <c r="B16" s="8">
        <v>8</v>
      </c>
      <c r="C16" s="11" t="s">
        <v>721</v>
      </c>
      <c r="D16" s="8" t="s">
        <v>695</v>
      </c>
      <c r="E16" s="9" t="s">
        <v>251</v>
      </c>
      <c r="F16" s="9">
        <v>9</v>
      </c>
      <c r="G16" s="9">
        <v>1</v>
      </c>
      <c r="H16" s="9">
        <v>6</v>
      </c>
      <c r="I16" s="9">
        <v>0</v>
      </c>
      <c r="J16" s="9">
        <v>5</v>
      </c>
      <c r="K16" s="9">
        <v>4</v>
      </c>
      <c r="L16" s="9">
        <v>1</v>
      </c>
      <c r="M16" s="9">
        <v>1</v>
      </c>
      <c r="N16" s="9">
        <v>3</v>
      </c>
      <c r="O16" s="9">
        <v>0</v>
      </c>
      <c r="P16" s="9">
        <v>3</v>
      </c>
      <c r="Q16" s="10">
        <v>33</v>
      </c>
      <c r="R16" s="10"/>
      <c r="S16" s="10">
        <f t="shared" si="0"/>
        <v>33</v>
      </c>
      <c r="T16" s="9" t="s">
        <v>2107</v>
      </c>
      <c r="U16" s="8">
        <v>5</v>
      </c>
      <c r="V16" s="9" t="s">
        <v>718</v>
      </c>
    </row>
    <row r="17" spans="1:22" ht="30">
      <c r="A17" s="8" t="s">
        <v>28</v>
      </c>
      <c r="B17" s="8">
        <v>9</v>
      </c>
      <c r="C17" s="11" t="s">
        <v>726</v>
      </c>
      <c r="D17" s="8" t="s">
        <v>695</v>
      </c>
      <c r="E17" s="9" t="s">
        <v>189</v>
      </c>
      <c r="F17" s="9">
        <v>9</v>
      </c>
      <c r="G17" s="9">
        <v>0</v>
      </c>
      <c r="H17" s="9">
        <v>10</v>
      </c>
      <c r="I17" s="9">
        <v>0</v>
      </c>
      <c r="J17" s="9">
        <v>4</v>
      </c>
      <c r="K17" s="9">
        <v>5</v>
      </c>
      <c r="L17" s="9">
        <v>1</v>
      </c>
      <c r="M17" s="9">
        <v>1</v>
      </c>
      <c r="N17" s="9">
        <v>0</v>
      </c>
      <c r="O17" s="9">
        <v>3</v>
      </c>
      <c r="P17" s="9">
        <v>0</v>
      </c>
      <c r="Q17" s="9">
        <v>33</v>
      </c>
      <c r="R17" s="9"/>
      <c r="S17" s="10">
        <f t="shared" si="0"/>
        <v>33</v>
      </c>
      <c r="T17" s="9" t="s">
        <v>2107</v>
      </c>
      <c r="U17" s="9">
        <v>5</v>
      </c>
      <c r="V17" s="9" t="s">
        <v>718</v>
      </c>
    </row>
    <row r="18" spans="1:22" ht="30">
      <c r="A18" s="8" t="s">
        <v>28</v>
      </c>
      <c r="B18" s="8">
        <v>10</v>
      </c>
      <c r="C18" s="9" t="s">
        <v>1389</v>
      </c>
      <c r="D18" s="8" t="s">
        <v>1304</v>
      </c>
      <c r="E18" s="4" t="s">
        <v>189</v>
      </c>
      <c r="F18" s="9">
        <v>8</v>
      </c>
      <c r="G18" s="9">
        <v>1</v>
      </c>
      <c r="H18" s="9">
        <v>8</v>
      </c>
      <c r="I18" s="9">
        <v>1</v>
      </c>
      <c r="J18" s="9">
        <v>4</v>
      </c>
      <c r="K18" s="9">
        <v>5</v>
      </c>
      <c r="L18" s="9">
        <v>1</v>
      </c>
      <c r="M18" s="9">
        <v>1</v>
      </c>
      <c r="N18" s="9">
        <v>0</v>
      </c>
      <c r="O18" s="9">
        <v>3</v>
      </c>
      <c r="P18" s="9">
        <v>1</v>
      </c>
      <c r="Q18" s="10">
        <v>33</v>
      </c>
      <c r="R18" s="9"/>
      <c r="S18" s="10">
        <f t="shared" si="0"/>
        <v>33</v>
      </c>
      <c r="T18" s="9" t="s">
        <v>2107</v>
      </c>
      <c r="U18" s="9">
        <v>5</v>
      </c>
      <c r="V18" s="9" t="s">
        <v>1326</v>
      </c>
    </row>
    <row r="19" spans="1:22" ht="30">
      <c r="A19" s="95" t="s">
        <v>28</v>
      </c>
      <c r="B19" s="8">
        <v>11</v>
      </c>
      <c r="C19" s="96" t="s">
        <v>2188</v>
      </c>
      <c r="D19" s="95" t="s">
        <v>2151</v>
      </c>
      <c r="E19" s="96" t="s">
        <v>547</v>
      </c>
      <c r="F19" s="126">
        <v>7</v>
      </c>
      <c r="G19" s="126">
        <v>1</v>
      </c>
      <c r="H19" s="126">
        <v>8</v>
      </c>
      <c r="I19" s="126">
        <v>2</v>
      </c>
      <c r="J19" s="126">
        <v>4</v>
      </c>
      <c r="K19" s="126">
        <v>3</v>
      </c>
      <c r="L19" s="126">
        <v>1</v>
      </c>
      <c r="M19" s="126">
        <v>1</v>
      </c>
      <c r="N19" s="126">
        <v>1.5</v>
      </c>
      <c r="O19" s="126">
        <v>2</v>
      </c>
      <c r="P19" s="126">
        <v>2</v>
      </c>
      <c r="Q19" s="126">
        <f>SUM(F19:P19)</f>
        <v>32.5</v>
      </c>
      <c r="R19" s="126"/>
      <c r="S19" s="124">
        <f t="shared" si="0"/>
        <v>32.5</v>
      </c>
      <c r="T19" s="9" t="s">
        <v>2107</v>
      </c>
      <c r="U19" s="9">
        <v>6</v>
      </c>
      <c r="V19" s="96" t="s">
        <v>2187</v>
      </c>
    </row>
    <row r="20" spans="1:22" ht="30">
      <c r="A20" s="8" t="s">
        <v>28</v>
      </c>
      <c r="B20" s="8">
        <v>12</v>
      </c>
      <c r="C20" s="11" t="s">
        <v>445</v>
      </c>
      <c r="D20" s="8" t="s">
        <v>443</v>
      </c>
      <c r="E20" s="9">
        <v>7</v>
      </c>
      <c r="F20" s="9">
        <v>9</v>
      </c>
      <c r="G20" s="9">
        <v>1</v>
      </c>
      <c r="H20" s="9">
        <v>4</v>
      </c>
      <c r="I20" s="9">
        <v>3</v>
      </c>
      <c r="J20" s="9">
        <v>5</v>
      </c>
      <c r="K20" s="9">
        <v>5</v>
      </c>
      <c r="L20" s="9">
        <v>1</v>
      </c>
      <c r="M20" s="9">
        <v>1</v>
      </c>
      <c r="N20" s="9">
        <v>0</v>
      </c>
      <c r="O20" s="9">
        <v>3</v>
      </c>
      <c r="P20" s="9">
        <v>0</v>
      </c>
      <c r="Q20" s="9">
        <v>32</v>
      </c>
      <c r="R20" s="9"/>
      <c r="S20" s="10">
        <f t="shared" si="0"/>
        <v>32</v>
      </c>
      <c r="T20" s="9" t="s">
        <v>2107</v>
      </c>
      <c r="U20" s="9">
        <v>7</v>
      </c>
      <c r="V20" s="9" t="s">
        <v>444</v>
      </c>
    </row>
    <row r="21" spans="1:22" ht="30">
      <c r="A21" s="8" t="s">
        <v>28</v>
      </c>
      <c r="B21" s="8">
        <v>13</v>
      </c>
      <c r="C21" s="9" t="s">
        <v>1421</v>
      </c>
      <c r="D21" s="8" t="s">
        <v>1304</v>
      </c>
      <c r="E21" s="9" t="s">
        <v>1415</v>
      </c>
      <c r="F21" s="9">
        <v>9</v>
      </c>
      <c r="G21" s="9">
        <v>1</v>
      </c>
      <c r="H21" s="9">
        <v>8</v>
      </c>
      <c r="I21" s="9">
        <v>0</v>
      </c>
      <c r="J21" s="9">
        <v>4</v>
      </c>
      <c r="K21" s="9">
        <v>5</v>
      </c>
      <c r="L21" s="9">
        <v>1</v>
      </c>
      <c r="M21" s="9">
        <v>1</v>
      </c>
      <c r="N21" s="9">
        <v>0</v>
      </c>
      <c r="O21" s="9">
        <v>3</v>
      </c>
      <c r="P21" s="9">
        <v>0</v>
      </c>
      <c r="Q21" s="10">
        <v>32</v>
      </c>
      <c r="R21" s="9"/>
      <c r="S21" s="10">
        <f t="shared" si="0"/>
        <v>32</v>
      </c>
      <c r="T21" s="9" t="s">
        <v>2107</v>
      </c>
      <c r="U21" s="9">
        <v>7</v>
      </c>
      <c r="V21" s="9" t="s">
        <v>1416</v>
      </c>
    </row>
    <row r="22" spans="1:22" ht="30">
      <c r="A22" s="8" t="s">
        <v>28</v>
      </c>
      <c r="B22" s="8">
        <v>14</v>
      </c>
      <c r="C22" s="9" t="s">
        <v>1790</v>
      </c>
      <c r="D22" s="8" t="s">
        <v>1682</v>
      </c>
      <c r="E22" s="9" t="s">
        <v>723</v>
      </c>
      <c r="F22" s="9">
        <v>8</v>
      </c>
      <c r="G22" s="9">
        <v>1</v>
      </c>
      <c r="H22" s="9">
        <v>8</v>
      </c>
      <c r="I22" s="9">
        <v>0</v>
      </c>
      <c r="J22" s="9">
        <v>5</v>
      </c>
      <c r="K22" s="9">
        <v>5</v>
      </c>
      <c r="L22" s="9">
        <v>1</v>
      </c>
      <c r="M22" s="9">
        <v>0</v>
      </c>
      <c r="N22" s="9">
        <v>0</v>
      </c>
      <c r="O22" s="9">
        <v>1</v>
      </c>
      <c r="P22" s="9">
        <v>3</v>
      </c>
      <c r="Q22" s="9">
        <v>32</v>
      </c>
      <c r="R22" s="9"/>
      <c r="S22" s="10">
        <f t="shared" si="0"/>
        <v>32</v>
      </c>
      <c r="T22" s="9" t="s">
        <v>2107</v>
      </c>
      <c r="U22" s="9">
        <v>7</v>
      </c>
      <c r="V22" s="9" t="s">
        <v>1689</v>
      </c>
    </row>
    <row r="23" spans="1:22" ht="30">
      <c r="A23" s="8" t="s">
        <v>28</v>
      </c>
      <c r="B23" s="8">
        <v>15</v>
      </c>
      <c r="C23" s="11" t="s">
        <v>1939</v>
      </c>
      <c r="D23" s="8" t="s">
        <v>1901</v>
      </c>
      <c r="E23" s="9" t="s">
        <v>723</v>
      </c>
      <c r="F23" s="9">
        <v>9</v>
      </c>
      <c r="G23" s="9">
        <v>0</v>
      </c>
      <c r="H23" s="9">
        <v>8</v>
      </c>
      <c r="I23" s="9">
        <v>0</v>
      </c>
      <c r="J23" s="9">
        <v>5</v>
      </c>
      <c r="K23" s="9">
        <v>5</v>
      </c>
      <c r="L23" s="9">
        <v>1</v>
      </c>
      <c r="M23" s="9">
        <v>1</v>
      </c>
      <c r="N23" s="9">
        <v>3</v>
      </c>
      <c r="O23" s="9">
        <v>0</v>
      </c>
      <c r="P23" s="9">
        <v>0</v>
      </c>
      <c r="Q23" s="9">
        <v>32</v>
      </c>
      <c r="R23" s="9"/>
      <c r="S23" s="10">
        <f t="shared" si="0"/>
        <v>32</v>
      </c>
      <c r="T23" s="9" t="s">
        <v>2107</v>
      </c>
      <c r="U23" s="9">
        <v>7</v>
      </c>
      <c r="V23" s="9" t="s">
        <v>1914</v>
      </c>
    </row>
    <row r="24" spans="1:22" ht="31.5">
      <c r="A24" s="130" t="s">
        <v>28</v>
      </c>
      <c r="B24" s="8">
        <v>16</v>
      </c>
      <c r="C24" s="131" t="s">
        <v>2281</v>
      </c>
      <c r="D24" s="129" t="s">
        <v>657</v>
      </c>
      <c r="E24" s="132" t="s">
        <v>189</v>
      </c>
      <c r="F24" s="132">
        <v>6</v>
      </c>
      <c r="G24" s="132">
        <v>1</v>
      </c>
      <c r="H24" s="132">
        <v>8</v>
      </c>
      <c r="I24" s="132">
        <v>3</v>
      </c>
      <c r="J24" s="132">
        <v>5</v>
      </c>
      <c r="K24" s="132">
        <v>2.5</v>
      </c>
      <c r="L24" s="132">
        <v>1</v>
      </c>
      <c r="M24" s="132">
        <v>0</v>
      </c>
      <c r="N24" s="132">
        <v>0</v>
      </c>
      <c r="O24" s="132">
        <v>2</v>
      </c>
      <c r="P24" s="132">
        <v>3</v>
      </c>
      <c r="Q24" s="133">
        <f>SUM(F24:P24)</f>
        <v>31.5</v>
      </c>
      <c r="R24" s="130"/>
      <c r="S24" s="10">
        <f t="shared" si="0"/>
        <v>31.5</v>
      </c>
      <c r="T24" s="9" t="s">
        <v>2107</v>
      </c>
      <c r="U24" s="130">
        <v>8</v>
      </c>
      <c r="V24" s="130" t="s">
        <v>2299</v>
      </c>
    </row>
    <row r="25" spans="1:22" ht="30">
      <c r="A25" s="8" t="s">
        <v>28</v>
      </c>
      <c r="B25" s="8">
        <v>17</v>
      </c>
      <c r="C25" s="8" t="s">
        <v>870</v>
      </c>
      <c r="D25" s="8" t="s">
        <v>797</v>
      </c>
      <c r="E25" s="8" t="s">
        <v>723</v>
      </c>
      <c r="F25" s="3">
        <v>5</v>
      </c>
      <c r="G25" s="3">
        <v>1</v>
      </c>
      <c r="H25" s="3">
        <v>5</v>
      </c>
      <c r="I25" s="3">
        <v>1</v>
      </c>
      <c r="J25" s="3">
        <v>5</v>
      </c>
      <c r="K25" s="3">
        <v>5</v>
      </c>
      <c r="L25" s="3">
        <v>1</v>
      </c>
      <c r="M25" s="3">
        <v>1</v>
      </c>
      <c r="N25" s="3">
        <v>2</v>
      </c>
      <c r="O25" s="3">
        <v>2</v>
      </c>
      <c r="P25" s="3">
        <v>3</v>
      </c>
      <c r="Q25" s="3">
        <v>31</v>
      </c>
      <c r="R25" s="3"/>
      <c r="S25" s="10">
        <f t="shared" si="0"/>
        <v>31</v>
      </c>
      <c r="T25" s="9" t="s">
        <v>2107</v>
      </c>
      <c r="U25" s="3">
        <v>9</v>
      </c>
      <c r="V25" s="8" t="s">
        <v>830</v>
      </c>
    </row>
    <row r="26" spans="1:22" ht="30">
      <c r="A26" s="8" t="s">
        <v>28</v>
      </c>
      <c r="B26" s="8">
        <v>18</v>
      </c>
      <c r="C26" s="8" t="s">
        <v>872</v>
      </c>
      <c r="D26" s="8" t="s">
        <v>797</v>
      </c>
      <c r="E26" s="8" t="s">
        <v>723</v>
      </c>
      <c r="F26" s="3">
        <v>5</v>
      </c>
      <c r="G26" s="3">
        <v>1</v>
      </c>
      <c r="H26" s="3">
        <v>5</v>
      </c>
      <c r="I26" s="3">
        <v>1</v>
      </c>
      <c r="J26" s="3">
        <v>5</v>
      </c>
      <c r="K26" s="3">
        <v>5</v>
      </c>
      <c r="L26" s="3">
        <v>1</v>
      </c>
      <c r="M26" s="3">
        <v>1</v>
      </c>
      <c r="N26" s="3">
        <v>2</v>
      </c>
      <c r="O26" s="3">
        <v>2</v>
      </c>
      <c r="P26" s="3">
        <v>3</v>
      </c>
      <c r="Q26" s="3">
        <v>31</v>
      </c>
      <c r="R26" s="3"/>
      <c r="S26" s="10">
        <f t="shared" si="0"/>
        <v>31</v>
      </c>
      <c r="T26" s="9" t="s">
        <v>2107</v>
      </c>
      <c r="U26" s="3">
        <v>9</v>
      </c>
      <c r="V26" s="8" t="s">
        <v>830</v>
      </c>
    </row>
    <row r="27" spans="1:22" ht="30">
      <c r="A27" s="8" t="s">
        <v>28</v>
      </c>
      <c r="B27" s="8">
        <v>19</v>
      </c>
      <c r="C27" s="8" t="s">
        <v>874</v>
      </c>
      <c r="D27" s="8" t="s">
        <v>797</v>
      </c>
      <c r="E27" s="8" t="s">
        <v>723</v>
      </c>
      <c r="F27" s="3">
        <v>5</v>
      </c>
      <c r="G27" s="3">
        <v>1</v>
      </c>
      <c r="H27" s="3">
        <v>5</v>
      </c>
      <c r="I27" s="3">
        <v>1</v>
      </c>
      <c r="J27" s="3">
        <v>5</v>
      </c>
      <c r="K27" s="3">
        <v>5</v>
      </c>
      <c r="L27" s="3">
        <v>1</v>
      </c>
      <c r="M27" s="3">
        <v>1</v>
      </c>
      <c r="N27" s="3">
        <v>2</v>
      </c>
      <c r="O27" s="3">
        <v>2</v>
      </c>
      <c r="P27" s="3">
        <v>3</v>
      </c>
      <c r="Q27" s="3">
        <v>31</v>
      </c>
      <c r="R27" s="3"/>
      <c r="S27" s="10">
        <f t="shared" si="0"/>
        <v>31</v>
      </c>
      <c r="T27" s="9" t="s">
        <v>2107</v>
      </c>
      <c r="U27" s="3">
        <v>9</v>
      </c>
      <c r="V27" s="8" t="s">
        <v>830</v>
      </c>
    </row>
    <row r="28" spans="1:22" ht="30">
      <c r="A28" s="8" t="s">
        <v>28</v>
      </c>
      <c r="B28" s="8">
        <v>20</v>
      </c>
      <c r="C28" s="9" t="s">
        <v>1400</v>
      </c>
      <c r="D28" s="8" t="s">
        <v>1304</v>
      </c>
      <c r="E28" s="4" t="s">
        <v>189</v>
      </c>
      <c r="F28" s="9">
        <v>9</v>
      </c>
      <c r="G28" s="9">
        <v>1</v>
      </c>
      <c r="H28" s="9">
        <v>4</v>
      </c>
      <c r="I28" s="9">
        <v>0</v>
      </c>
      <c r="J28" s="9">
        <v>4</v>
      </c>
      <c r="K28" s="9">
        <v>5</v>
      </c>
      <c r="L28" s="9">
        <v>1</v>
      </c>
      <c r="M28" s="9">
        <v>1</v>
      </c>
      <c r="N28" s="9">
        <v>0</v>
      </c>
      <c r="O28" s="9">
        <v>3</v>
      </c>
      <c r="P28" s="9">
        <v>3</v>
      </c>
      <c r="Q28" s="10">
        <v>31</v>
      </c>
      <c r="R28" s="9"/>
      <c r="S28" s="10">
        <f t="shared" si="0"/>
        <v>31</v>
      </c>
      <c r="T28" s="9" t="s">
        <v>2107</v>
      </c>
      <c r="U28" s="3">
        <v>9</v>
      </c>
      <c r="V28" s="9" t="s">
        <v>1326</v>
      </c>
    </row>
    <row r="29" spans="1:22" ht="30">
      <c r="A29" s="8" t="s">
        <v>28</v>
      </c>
      <c r="B29" s="8">
        <v>21</v>
      </c>
      <c r="C29" s="9" t="s">
        <v>1424</v>
      </c>
      <c r="D29" s="8" t="s">
        <v>1304</v>
      </c>
      <c r="E29" s="9" t="s">
        <v>1415</v>
      </c>
      <c r="F29" s="9">
        <v>7</v>
      </c>
      <c r="G29" s="9">
        <v>1</v>
      </c>
      <c r="H29" s="9">
        <v>8</v>
      </c>
      <c r="I29" s="9">
        <v>0</v>
      </c>
      <c r="J29" s="9">
        <v>5</v>
      </c>
      <c r="K29" s="9">
        <v>5</v>
      </c>
      <c r="L29" s="9">
        <v>1</v>
      </c>
      <c r="M29" s="9">
        <v>1</v>
      </c>
      <c r="N29" s="9">
        <v>0</v>
      </c>
      <c r="O29" s="9">
        <v>0</v>
      </c>
      <c r="P29" s="9">
        <v>3</v>
      </c>
      <c r="Q29" s="10">
        <v>31</v>
      </c>
      <c r="R29" s="9"/>
      <c r="S29" s="10">
        <f t="shared" si="0"/>
        <v>31</v>
      </c>
      <c r="T29" s="9" t="s">
        <v>2107</v>
      </c>
      <c r="U29" s="3">
        <v>9</v>
      </c>
      <c r="V29" s="9" t="s">
        <v>1416</v>
      </c>
    </row>
    <row r="30" spans="1:22" ht="30">
      <c r="A30" s="8" t="s">
        <v>28</v>
      </c>
      <c r="B30" s="8">
        <v>22</v>
      </c>
      <c r="C30" s="9" t="s">
        <v>1788</v>
      </c>
      <c r="D30" s="8" t="s">
        <v>1682</v>
      </c>
      <c r="E30" s="9" t="s">
        <v>723</v>
      </c>
      <c r="F30" s="9">
        <v>6</v>
      </c>
      <c r="G30" s="9">
        <v>1</v>
      </c>
      <c r="H30" s="9">
        <v>8</v>
      </c>
      <c r="I30" s="9">
        <v>0</v>
      </c>
      <c r="J30" s="9">
        <v>5</v>
      </c>
      <c r="K30" s="9">
        <v>5</v>
      </c>
      <c r="L30" s="9">
        <v>1</v>
      </c>
      <c r="M30" s="9">
        <v>1</v>
      </c>
      <c r="N30" s="9">
        <v>0</v>
      </c>
      <c r="O30" s="9">
        <v>2</v>
      </c>
      <c r="P30" s="9">
        <v>2</v>
      </c>
      <c r="Q30" s="9">
        <v>31</v>
      </c>
      <c r="R30" s="9"/>
      <c r="S30" s="10">
        <f t="shared" si="0"/>
        <v>31</v>
      </c>
      <c r="T30" s="9" t="s">
        <v>2107</v>
      </c>
      <c r="U30" s="3">
        <v>9</v>
      </c>
      <c r="V30" s="9" t="s">
        <v>1689</v>
      </c>
    </row>
    <row r="31" spans="1:22" ht="30">
      <c r="A31" s="8" t="s">
        <v>28</v>
      </c>
      <c r="B31" s="8">
        <v>23</v>
      </c>
      <c r="C31" s="9" t="s">
        <v>1793</v>
      </c>
      <c r="D31" s="8" t="s">
        <v>1682</v>
      </c>
      <c r="E31" s="9" t="s">
        <v>723</v>
      </c>
      <c r="F31" s="9">
        <v>7</v>
      </c>
      <c r="G31" s="9">
        <v>1</v>
      </c>
      <c r="H31" s="9">
        <v>8</v>
      </c>
      <c r="I31" s="9">
        <v>0</v>
      </c>
      <c r="J31" s="9">
        <v>5</v>
      </c>
      <c r="K31" s="9">
        <v>5</v>
      </c>
      <c r="L31" s="9">
        <v>1</v>
      </c>
      <c r="M31" s="9">
        <v>1</v>
      </c>
      <c r="N31" s="9">
        <v>0</v>
      </c>
      <c r="O31" s="9">
        <v>0</v>
      </c>
      <c r="P31" s="9">
        <v>3</v>
      </c>
      <c r="Q31" s="9">
        <v>31</v>
      </c>
      <c r="R31" s="9"/>
      <c r="S31" s="10">
        <f t="shared" si="0"/>
        <v>31</v>
      </c>
      <c r="T31" s="9" t="s">
        <v>2107</v>
      </c>
      <c r="U31" s="3">
        <v>9</v>
      </c>
      <c r="V31" s="9" t="s">
        <v>1689</v>
      </c>
    </row>
    <row r="32" spans="1:22" ht="30">
      <c r="A32" s="8" t="s">
        <v>28</v>
      </c>
      <c r="B32" s="8">
        <v>24</v>
      </c>
      <c r="C32" s="11" t="s">
        <v>1934</v>
      </c>
      <c r="D32" s="8" t="s">
        <v>1901</v>
      </c>
      <c r="E32" s="9" t="s">
        <v>723</v>
      </c>
      <c r="F32" s="9">
        <v>7</v>
      </c>
      <c r="G32" s="9">
        <v>1</v>
      </c>
      <c r="H32" s="9">
        <v>8</v>
      </c>
      <c r="I32" s="9">
        <v>0</v>
      </c>
      <c r="J32" s="9">
        <v>5</v>
      </c>
      <c r="K32" s="9">
        <v>5</v>
      </c>
      <c r="L32" s="9">
        <v>1</v>
      </c>
      <c r="M32" s="9">
        <v>1</v>
      </c>
      <c r="N32" s="9">
        <v>0</v>
      </c>
      <c r="O32" s="9">
        <v>2</v>
      </c>
      <c r="P32" s="9">
        <v>1</v>
      </c>
      <c r="Q32" s="9">
        <v>31</v>
      </c>
      <c r="R32" s="9"/>
      <c r="S32" s="10">
        <f t="shared" si="0"/>
        <v>31</v>
      </c>
      <c r="T32" s="9" t="s">
        <v>2107</v>
      </c>
      <c r="U32" s="3">
        <v>9</v>
      </c>
      <c r="V32" s="9" t="s">
        <v>1914</v>
      </c>
    </row>
    <row r="33" spans="1:22" ht="31.5">
      <c r="A33" s="130" t="s">
        <v>28</v>
      </c>
      <c r="B33" s="8">
        <v>25</v>
      </c>
      <c r="C33" s="131" t="s">
        <v>2286</v>
      </c>
      <c r="D33" s="130" t="s">
        <v>657</v>
      </c>
      <c r="E33" s="134" t="s">
        <v>189</v>
      </c>
      <c r="F33" s="130">
        <v>8</v>
      </c>
      <c r="G33" s="130">
        <v>0</v>
      </c>
      <c r="H33" s="130">
        <v>8</v>
      </c>
      <c r="I33" s="130">
        <v>0</v>
      </c>
      <c r="J33" s="130">
        <v>5</v>
      </c>
      <c r="K33" s="130">
        <v>0</v>
      </c>
      <c r="L33" s="130">
        <v>1</v>
      </c>
      <c r="M33" s="130">
        <v>0</v>
      </c>
      <c r="N33" s="130">
        <v>3</v>
      </c>
      <c r="O33" s="130">
        <v>3</v>
      </c>
      <c r="P33" s="130">
        <v>3</v>
      </c>
      <c r="Q33" s="130">
        <f>SUM(F33:P33)</f>
        <v>31</v>
      </c>
      <c r="R33" s="130"/>
      <c r="S33" s="10">
        <f t="shared" si="0"/>
        <v>31</v>
      </c>
      <c r="T33" s="9" t="s">
        <v>2107</v>
      </c>
      <c r="U33" s="3">
        <v>9</v>
      </c>
      <c r="V33" s="130" t="s">
        <v>592</v>
      </c>
    </row>
    <row r="34" spans="1:22" ht="30">
      <c r="A34" s="8" t="s">
        <v>28</v>
      </c>
      <c r="B34" s="8">
        <v>26</v>
      </c>
      <c r="C34" s="9" t="s">
        <v>1387</v>
      </c>
      <c r="D34" s="8" t="s">
        <v>1304</v>
      </c>
      <c r="E34" s="4" t="s">
        <v>189</v>
      </c>
      <c r="F34" s="9">
        <v>8</v>
      </c>
      <c r="G34" s="9">
        <v>1</v>
      </c>
      <c r="H34" s="9">
        <v>8</v>
      </c>
      <c r="I34" s="9">
        <v>0</v>
      </c>
      <c r="J34" s="9">
        <v>4</v>
      </c>
      <c r="K34" s="9">
        <v>5</v>
      </c>
      <c r="L34" s="9">
        <v>1</v>
      </c>
      <c r="M34" s="9">
        <v>1</v>
      </c>
      <c r="N34" s="9">
        <v>0</v>
      </c>
      <c r="O34" s="9">
        <v>2</v>
      </c>
      <c r="P34" s="9">
        <v>0</v>
      </c>
      <c r="Q34" s="10">
        <v>30</v>
      </c>
      <c r="R34" s="9"/>
      <c r="S34" s="10">
        <f t="shared" si="0"/>
        <v>30</v>
      </c>
      <c r="T34" s="9" t="s">
        <v>2107</v>
      </c>
      <c r="U34" s="9">
        <v>10</v>
      </c>
      <c r="V34" s="9" t="s">
        <v>1326</v>
      </c>
    </row>
    <row r="35" spans="1:22" ht="30">
      <c r="A35" s="8" t="s">
        <v>28</v>
      </c>
      <c r="B35" s="8">
        <v>27</v>
      </c>
      <c r="C35" s="4" t="s">
        <v>1409</v>
      </c>
      <c r="D35" s="8" t="s">
        <v>1304</v>
      </c>
      <c r="E35" s="4" t="s">
        <v>251</v>
      </c>
      <c r="F35" s="9">
        <v>7</v>
      </c>
      <c r="G35" s="9">
        <v>1</v>
      </c>
      <c r="H35" s="9">
        <v>8</v>
      </c>
      <c r="I35" s="9">
        <v>0</v>
      </c>
      <c r="J35" s="9">
        <v>4</v>
      </c>
      <c r="K35" s="9">
        <v>5</v>
      </c>
      <c r="L35" s="9">
        <v>1</v>
      </c>
      <c r="M35" s="9">
        <v>0</v>
      </c>
      <c r="N35" s="9">
        <v>3</v>
      </c>
      <c r="O35" s="9">
        <v>1</v>
      </c>
      <c r="P35" s="9">
        <v>0</v>
      </c>
      <c r="Q35" s="10">
        <v>30</v>
      </c>
      <c r="R35" s="9"/>
      <c r="S35" s="10">
        <f t="shared" si="0"/>
        <v>30</v>
      </c>
      <c r="T35" s="9" t="s">
        <v>2107</v>
      </c>
      <c r="U35" s="9">
        <v>10</v>
      </c>
      <c r="V35" s="9" t="s">
        <v>1326</v>
      </c>
    </row>
    <row r="36" spans="1:22" ht="30">
      <c r="A36" s="8" t="s">
        <v>28</v>
      </c>
      <c r="B36" s="8">
        <v>28</v>
      </c>
      <c r="C36" s="4" t="s">
        <v>1414</v>
      </c>
      <c r="D36" s="8" t="s">
        <v>1304</v>
      </c>
      <c r="E36" s="4" t="s">
        <v>1415</v>
      </c>
      <c r="F36" s="9">
        <v>5</v>
      </c>
      <c r="G36" s="9">
        <v>1</v>
      </c>
      <c r="H36" s="9">
        <v>8</v>
      </c>
      <c r="I36" s="9">
        <v>3</v>
      </c>
      <c r="J36" s="9">
        <v>4</v>
      </c>
      <c r="K36" s="9">
        <v>5</v>
      </c>
      <c r="L36" s="9">
        <v>1</v>
      </c>
      <c r="M36" s="9">
        <v>0</v>
      </c>
      <c r="N36" s="9">
        <v>0</v>
      </c>
      <c r="O36" s="9">
        <v>1</v>
      </c>
      <c r="P36" s="9">
        <v>2</v>
      </c>
      <c r="Q36" s="10">
        <v>30</v>
      </c>
      <c r="R36" s="9"/>
      <c r="S36" s="10">
        <f t="shared" si="0"/>
        <v>30</v>
      </c>
      <c r="T36" s="9" t="s">
        <v>2107</v>
      </c>
      <c r="U36" s="9">
        <v>10</v>
      </c>
      <c r="V36" s="9" t="s">
        <v>1416</v>
      </c>
    </row>
    <row r="37" spans="1:22" ht="45">
      <c r="A37" s="8" t="s">
        <v>28</v>
      </c>
      <c r="B37" s="8">
        <v>29</v>
      </c>
      <c r="C37" s="40" t="s">
        <v>111</v>
      </c>
      <c r="D37" s="40" t="s">
        <v>107</v>
      </c>
      <c r="E37" s="9">
        <v>7</v>
      </c>
      <c r="F37" s="3">
        <v>8</v>
      </c>
      <c r="G37" s="3">
        <v>0</v>
      </c>
      <c r="H37" s="3">
        <v>8</v>
      </c>
      <c r="I37" s="3">
        <v>1</v>
      </c>
      <c r="J37" s="3">
        <v>5</v>
      </c>
      <c r="K37" s="3">
        <v>5</v>
      </c>
      <c r="L37" s="3">
        <v>1</v>
      </c>
      <c r="M37" s="3">
        <v>1</v>
      </c>
      <c r="N37" s="3">
        <v>0</v>
      </c>
      <c r="O37" s="3">
        <v>0</v>
      </c>
      <c r="P37" s="3">
        <v>0</v>
      </c>
      <c r="Q37" s="3">
        <v>29</v>
      </c>
      <c r="R37" s="3"/>
      <c r="S37" s="10">
        <f t="shared" si="0"/>
        <v>29</v>
      </c>
      <c r="T37" s="9" t="s">
        <v>2108</v>
      </c>
      <c r="U37" s="3">
        <v>11</v>
      </c>
      <c r="V37" s="9" t="s">
        <v>121</v>
      </c>
    </row>
    <row r="38" spans="1:22" ht="30">
      <c r="A38" s="8" t="s">
        <v>28</v>
      </c>
      <c r="B38" s="8">
        <v>30</v>
      </c>
      <c r="C38" s="11" t="s">
        <v>725</v>
      </c>
      <c r="D38" s="8" t="s">
        <v>695</v>
      </c>
      <c r="E38" s="9" t="s">
        <v>723</v>
      </c>
      <c r="F38" s="9">
        <v>5</v>
      </c>
      <c r="G38" s="9">
        <v>1</v>
      </c>
      <c r="H38" s="9">
        <v>7</v>
      </c>
      <c r="I38" s="9">
        <v>3</v>
      </c>
      <c r="J38" s="9">
        <v>3</v>
      </c>
      <c r="K38" s="9">
        <v>5</v>
      </c>
      <c r="L38" s="9">
        <v>1</v>
      </c>
      <c r="M38" s="9">
        <v>1</v>
      </c>
      <c r="N38" s="9">
        <v>3</v>
      </c>
      <c r="O38" s="9">
        <v>0</v>
      </c>
      <c r="P38" s="9">
        <v>0</v>
      </c>
      <c r="Q38" s="10">
        <v>29</v>
      </c>
      <c r="R38" s="10"/>
      <c r="S38" s="10">
        <f t="shared" si="0"/>
        <v>29</v>
      </c>
      <c r="T38" s="9" t="s">
        <v>2108</v>
      </c>
      <c r="U38" s="8">
        <v>11</v>
      </c>
      <c r="V38" s="9" t="s">
        <v>709</v>
      </c>
    </row>
    <row r="39" spans="1:22" ht="30">
      <c r="A39" s="8" t="s">
        <v>28</v>
      </c>
      <c r="B39" s="8">
        <v>31</v>
      </c>
      <c r="C39" s="11" t="s">
        <v>728</v>
      </c>
      <c r="D39" s="8" t="s">
        <v>695</v>
      </c>
      <c r="E39" s="9" t="s">
        <v>189</v>
      </c>
      <c r="F39" s="9">
        <v>6</v>
      </c>
      <c r="G39" s="9">
        <v>1</v>
      </c>
      <c r="H39" s="9">
        <v>8</v>
      </c>
      <c r="I39" s="9">
        <v>0</v>
      </c>
      <c r="J39" s="9">
        <v>5</v>
      </c>
      <c r="K39" s="9">
        <v>5</v>
      </c>
      <c r="L39" s="9">
        <v>1</v>
      </c>
      <c r="M39" s="9">
        <v>1</v>
      </c>
      <c r="N39" s="9">
        <v>0</v>
      </c>
      <c r="O39" s="9">
        <v>1</v>
      </c>
      <c r="P39" s="9">
        <v>1</v>
      </c>
      <c r="Q39" s="9">
        <v>29</v>
      </c>
      <c r="R39" s="9"/>
      <c r="S39" s="10">
        <f t="shared" si="0"/>
        <v>29</v>
      </c>
      <c r="T39" s="9" t="s">
        <v>2108</v>
      </c>
      <c r="U39" s="9">
        <v>11</v>
      </c>
      <c r="V39" s="9" t="s">
        <v>718</v>
      </c>
    </row>
    <row r="40" spans="1:22" ht="30">
      <c r="A40" s="8" t="s">
        <v>28</v>
      </c>
      <c r="B40" s="8">
        <v>32</v>
      </c>
      <c r="C40" s="9" t="s">
        <v>1390</v>
      </c>
      <c r="D40" s="8" t="s">
        <v>1304</v>
      </c>
      <c r="E40" s="4" t="s">
        <v>189</v>
      </c>
      <c r="F40" s="9">
        <v>8</v>
      </c>
      <c r="G40" s="9">
        <v>1</v>
      </c>
      <c r="H40" s="9">
        <v>8</v>
      </c>
      <c r="I40" s="9">
        <v>0</v>
      </c>
      <c r="J40" s="9">
        <v>4</v>
      </c>
      <c r="K40" s="9">
        <v>0</v>
      </c>
      <c r="L40" s="9">
        <v>1</v>
      </c>
      <c r="M40" s="9">
        <v>1</v>
      </c>
      <c r="N40" s="9">
        <v>3</v>
      </c>
      <c r="O40" s="9">
        <v>2</v>
      </c>
      <c r="P40" s="9">
        <v>1</v>
      </c>
      <c r="Q40" s="10">
        <v>29</v>
      </c>
      <c r="R40" s="9"/>
      <c r="S40" s="10">
        <f t="shared" si="0"/>
        <v>29</v>
      </c>
      <c r="T40" s="9" t="s">
        <v>2108</v>
      </c>
      <c r="U40" s="9">
        <v>11</v>
      </c>
      <c r="V40" s="9" t="s">
        <v>1326</v>
      </c>
    </row>
    <row r="41" spans="1:22" ht="45">
      <c r="A41" s="8" t="s">
        <v>28</v>
      </c>
      <c r="B41" s="8">
        <v>33</v>
      </c>
      <c r="C41" s="11" t="s">
        <v>2060</v>
      </c>
      <c r="D41" s="8" t="s">
        <v>2047</v>
      </c>
      <c r="E41" s="9" t="s">
        <v>540</v>
      </c>
      <c r="F41" s="9">
        <v>4</v>
      </c>
      <c r="G41" s="9">
        <v>1</v>
      </c>
      <c r="H41" s="9">
        <v>7</v>
      </c>
      <c r="I41" s="9">
        <v>0</v>
      </c>
      <c r="J41" s="9">
        <v>4</v>
      </c>
      <c r="K41" s="9">
        <v>5</v>
      </c>
      <c r="L41" s="9">
        <v>1</v>
      </c>
      <c r="M41" s="9">
        <v>1</v>
      </c>
      <c r="N41" s="9">
        <v>3</v>
      </c>
      <c r="O41" s="9">
        <v>3</v>
      </c>
      <c r="P41" s="9">
        <v>0</v>
      </c>
      <c r="Q41" s="9">
        <v>29</v>
      </c>
      <c r="R41" s="9"/>
      <c r="S41" s="10">
        <f t="shared" si="0"/>
        <v>29</v>
      </c>
      <c r="T41" s="9" t="s">
        <v>2108</v>
      </c>
      <c r="U41" s="9">
        <v>11</v>
      </c>
      <c r="V41" s="9" t="s">
        <v>2048</v>
      </c>
    </row>
    <row r="42" spans="1:22" ht="45">
      <c r="A42" s="8" t="s">
        <v>28</v>
      </c>
      <c r="B42" s="8">
        <v>34</v>
      </c>
      <c r="C42" s="40" t="s">
        <v>110</v>
      </c>
      <c r="D42" s="40" t="s">
        <v>107</v>
      </c>
      <c r="E42" s="9">
        <v>7</v>
      </c>
      <c r="F42" s="3">
        <v>6</v>
      </c>
      <c r="G42" s="3">
        <v>0</v>
      </c>
      <c r="H42" s="3">
        <v>8</v>
      </c>
      <c r="I42" s="3">
        <v>3</v>
      </c>
      <c r="J42" s="3">
        <v>3</v>
      </c>
      <c r="K42" s="3">
        <v>5</v>
      </c>
      <c r="L42" s="3">
        <v>1</v>
      </c>
      <c r="M42" s="3">
        <v>1</v>
      </c>
      <c r="N42" s="3">
        <v>0</v>
      </c>
      <c r="O42" s="3">
        <v>0</v>
      </c>
      <c r="P42" s="3">
        <v>1</v>
      </c>
      <c r="Q42" s="3">
        <v>28</v>
      </c>
      <c r="R42" s="3"/>
      <c r="S42" s="10">
        <f t="shared" si="0"/>
        <v>28</v>
      </c>
      <c r="T42" s="9" t="s">
        <v>2108</v>
      </c>
      <c r="U42" s="3">
        <v>12</v>
      </c>
      <c r="V42" s="9" t="s">
        <v>121</v>
      </c>
    </row>
    <row r="43" spans="1:22" ht="45">
      <c r="A43" s="8" t="s">
        <v>28</v>
      </c>
      <c r="B43" s="8">
        <v>35</v>
      </c>
      <c r="C43" s="38" t="s">
        <v>112</v>
      </c>
      <c r="D43" s="8" t="s">
        <v>113</v>
      </c>
      <c r="E43" s="9">
        <v>7</v>
      </c>
      <c r="F43" s="9">
        <v>9</v>
      </c>
      <c r="G43" s="9"/>
      <c r="H43" s="9">
        <v>8</v>
      </c>
      <c r="I43" s="9">
        <v>3</v>
      </c>
      <c r="J43" s="9">
        <v>5</v>
      </c>
      <c r="K43" s="9">
        <v>0</v>
      </c>
      <c r="L43" s="9">
        <v>1</v>
      </c>
      <c r="M43" s="9">
        <v>1</v>
      </c>
      <c r="N43" s="9">
        <v>0</v>
      </c>
      <c r="O43" s="9">
        <v>0</v>
      </c>
      <c r="P43" s="9">
        <v>1</v>
      </c>
      <c r="Q43" s="10">
        <f>SUM(F43:P43)</f>
        <v>28</v>
      </c>
      <c r="R43" s="83"/>
      <c r="S43" s="10">
        <f t="shared" si="0"/>
        <v>28</v>
      </c>
      <c r="T43" s="9" t="s">
        <v>2108</v>
      </c>
      <c r="U43" s="11">
        <v>12</v>
      </c>
      <c r="V43" s="9" t="s">
        <v>121</v>
      </c>
    </row>
    <row r="44" spans="1:22" ht="30">
      <c r="A44" s="8" t="s">
        <v>28</v>
      </c>
      <c r="B44" s="8">
        <v>36</v>
      </c>
      <c r="C44" s="9" t="s">
        <v>329</v>
      </c>
      <c r="D44" s="8" t="s">
        <v>330</v>
      </c>
      <c r="E44" s="9" t="s">
        <v>331</v>
      </c>
      <c r="F44" s="3">
        <v>7</v>
      </c>
      <c r="G44" s="3">
        <v>1</v>
      </c>
      <c r="H44" s="3">
        <v>4</v>
      </c>
      <c r="I44" s="3">
        <v>3</v>
      </c>
      <c r="J44" s="3">
        <v>5</v>
      </c>
      <c r="K44" s="3">
        <v>0</v>
      </c>
      <c r="L44" s="3">
        <v>1</v>
      </c>
      <c r="M44" s="3">
        <v>1</v>
      </c>
      <c r="N44" s="3">
        <v>0</v>
      </c>
      <c r="O44" s="3">
        <v>3</v>
      </c>
      <c r="P44" s="3">
        <v>3</v>
      </c>
      <c r="Q44" s="3">
        <v>28</v>
      </c>
      <c r="R44" s="3"/>
      <c r="S44" s="10">
        <f t="shared" si="0"/>
        <v>28</v>
      </c>
      <c r="T44" s="9" t="s">
        <v>2108</v>
      </c>
      <c r="U44" s="3">
        <v>12</v>
      </c>
      <c r="V44" s="9" t="s">
        <v>352</v>
      </c>
    </row>
    <row r="45" spans="1:22" ht="30">
      <c r="A45" s="8" t="s">
        <v>28</v>
      </c>
      <c r="B45" s="8">
        <v>37</v>
      </c>
      <c r="C45" s="9" t="s">
        <v>542</v>
      </c>
      <c r="D45" s="8" t="s">
        <v>192</v>
      </c>
      <c r="E45" s="9" t="s">
        <v>540</v>
      </c>
      <c r="F45" s="9">
        <v>7</v>
      </c>
      <c r="G45" s="9">
        <v>1</v>
      </c>
      <c r="H45" s="9">
        <v>8</v>
      </c>
      <c r="I45" s="9">
        <v>3</v>
      </c>
      <c r="J45" s="9">
        <v>5</v>
      </c>
      <c r="K45" s="9">
        <v>0</v>
      </c>
      <c r="L45" s="9">
        <v>1</v>
      </c>
      <c r="M45" s="9">
        <v>1</v>
      </c>
      <c r="N45" s="9">
        <v>2</v>
      </c>
      <c r="O45" s="9">
        <v>0</v>
      </c>
      <c r="P45" s="9">
        <v>0</v>
      </c>
      <c r="Q45" s="9">
        <v>28</v>
      </c>
      <c r="R45" s="9"/>
      <c r="S45" s="10">
        <f t="shared" si="0"/>
        <v>28</v>
      </c>
      <c r="T45" s="9" t="s">
        <v>2108</v>
      </c>
      <c r="U45" s="11">
        <v>12</v>
      </c>
      <c r="V45" s="9" t="s">
        <v>517</v>
      </c>
    </row>
    <row r="46" spans="1:22" ht="30">
      <c r="A46" s="8" t="s">
        <v>28</v>
      </c>
      <c r="B46" s="8">
        <v>38</v>
      </c>
      <c r="C46" s="11" t="s">
        <v>1005</v>
      </c>
      <c r="D46" s="8" t="s">
        <v>994</v>
      </c>
      <c r="E46" s="11" t="s">
        <v>1006</v>
      </c>
      <c r="F46" s="9">
        <v>5</v>
      </c>
      <c r="G46" s="9">
        <v>1</v>
      </c>
      <c r="H46" s="9">
        <v>8</v>
      </c>
      <c r="I46" s="9">
        <v>1</v>
      </c>
      <c r="J46" s="9">
        <v>5</v>
      </c>
      <c r="K46" s="9">
        <v>1</v>
      </c>
      <c r="L46" s="9">
        <v>1</v>
      </c>
      <c r="M46" s="9">
        <v>0</v>
      </c>
      <c r="N46" s="9">
        <v>1</v>
      </c>
      <c r="O46" s="9">
        <v>3</v>
      </c>
      <c r="P46" s="9">
        <v>2</v>
      </c>
      <c r="Q46" s="9">
        <f>F46+G46+H46+I46+J46+K46+L46+M46+N46+O46+P46</f>
        <v>28</v>
      </c>
      <c r="R46" s="9"/>
      <c r="S46" s="10">
        <f t="shared" si="0"/>
        <v>28</v>
      </c>
      <c r="T46" s="9" t="s">
        <v>2108</v>
      </c>
      <c r="U46" s="3">
        <v>12</v>
      </c>
      <c r="V46" s="9" t="s">
        <v>999</v>
      </c>
    </row>
    <row r="47" spans="1:22" ht="30">
      <c r="A47" s="8" t="s">
        <v>28</v>
      </c>
      <c r="B47" s="8">
        <v>39</v>
      </c>
      <c r="C47" s="11" t="s">
        <v>1007</v>
      </c>
      <c r="D47" s="8" t="s">
        <v>994</v>
      </c>
      <c r="E47" s="11" t="s">
        <v>1006</v>
      </c>
      <c r="F47" s="9">
        <v>6</v>
      </c>
      <c r="G47" s="9">
        <v>1</v>
      </c>
      <c r="H47" s="9">
        <v>8</v>
      </c>
      <c r="I47" s="9">
        <v>1</v>
      </c>
      <c r="J47" s="9">
        <v>2</v>
      </c>
      <c r="K47" s="9">
        <v>1</v>
      </c>
      <c r="L47" s="9">
        <v>1</v>
      </c>
      <c r="M47" s="9">
        <v>1</v>
      </c>
      <c r="N47" s="9">
        <v>1</v>
      </c>
      <c r="O47" s="9">
        <v>3</v>
      </c>
      <c r="P47" s="9">
        <v>3</v>
      </c>
      <c r="Q47" s="9">
        <f>F47+G47+H47+I47+J47+K47+L47+M47+N47+O47+P47</f>
        <v>28</v>
      </c>
      <c r="R47" s="9"/>
      <c r="S47" s="10">
        <f t="shared" si="0"/>
        <v>28</v>
      </c>
      <c r="T47" s="9" t="s">
        <v>2108</v>
      </c>
      <c r="U47" s="11">
        <v>12</v>
      </c>
      <c r="V47" s="9" t="s">
        <v>999</v>
      </c>
    </row>
    <row r="48" spans="1:22" ht="30">
      <c r="A48" s="8" t="s">
        <v>28</v>
      </c>
      <c r="B48" s="8">
        <v>40</v>
      </c>
      <c r="C48" s="9" t="s">
        <v>1380</v>
      </c>
      <c r="D48" s="8" t="s">
        <v>1304</v>
      </c>
      <c r="E48" s="4" t="s">
        <v>189</v>
      </c>
      <c r="F48" s="9">
        <v>9</v>
      </c>
      <c r="G48" s="9">
        <v>1</v>
      </c>
      <c r="H48" s="9">
        <v>8</v>
      </c>
      <c r="I48" s="9">
        <v>0</v>
      </c>
      <c r="J48" s="9">
        <v>4</v>
      </c>
      <c r="K48" s="9">
        <v>0</v>
      </c>
      <c r="L48" s="9">
        <v>1</v>
      </c>
      <c r="M48" s="9">
        <v>1</v>
      </c>
      <c r="N48" s="9">
        <v>3</v>
      </c>
      <c r="O48" s="9">
        <v>1</v>
      </c>
      <c r="P48" s="9">
        <v>0</v>
      </c>
      <c r="Q48" s="10">
        <v>28</v>
      </c>
      <c r="R48" s="10"/>
      <c r="S48" s="10">
        <f t="shared" si="0"/>
        <v>28</v>
      </c>
      <c r="T48" s="9" t="s">
        <v>2108</v>
      </c>
      <c r="U48" s="3">
        <v>12</v>
      </c>
      <c r="V48" s="9" t="s">
        <v>1326</v>
      </c>
    </row>
    <row r="49" spans="1:22" ht="30">
      <c r="A49" s="8" t="s">
        <v>28</v>
      </c>
      <c r="B49" s="8">
        <v>41</v>
      </c>
      <c r="C49" s="9" t="s">
        <v>1391</v>
      </c>
      <c r="D49" s="8" t="s">
        <v>1304</v>
      </c>
      <c r="E49" s="4" t="s">
        <v>189</v>
      </c>
      <c r="F49" s="9">
        <v>9</v>
      </c>
      <c r="G49" s="9">
        <v>1</v>
      </c>
      <c r="H49" s="9">
        <v>8</v>
      </c>
      <c r="I49" s="9">
        <v>0</v>
      </c>
      <c r="J49" s="9">
        <v>4</v>
      </c>
      <c r="K49" s="9">
        <v>0</v>
      </c>
      <c r="L49" s="9">
        <v>1</v>
      </c>
      <c r="M49" s="9">
        <v>1</v>
      </c>
      <c r="N49" s="9">
        <v>3</v>
      </c>
      <c r="O49" s="9">
        <v>1</v>
      </c>
      <c r="P49" s="9">
        <v>0</v>
      </c>
      <c r="Q49" s="10">
        <v>28</v>
      </c>
      <c r="R49" s="9"/>
      <c r="S49" s="10">
        <f t="shared" si="0"/>
        <v>28</v>
      </c>
      <c r="T49" s="9" t="s">
        <v>2108</v>
      </c>
      <c r="U49" s="11">
        <v>12</v>
      </c>
      <c r="V49" s="9" t="s">
        <v>1326</v>
      </c>
    </row>
    <row r="50" spans="1:22" ht="30">
      <c r="A50" s="8" t="s">
        <v>28</v>
      </c>
      <c r="B50" s="8">
        <v>42</v>
      </c>
      <c r="C50" s="9" t="s">
        <v>1949</v>
      </c>
      <c r="D50" s="8" t="s">
        <v>1901</v>
      </c>
      <c r="E50" s="9" t="s">
        <v>251</v>
      </c>
      <c r="F50" s="9">
        <v>7</v>
      </c>
      <c r="G50" s="9">
        <v>1</v>
      </c>
      <c r="H50" s="9">
        <v>6</v>
      </c>
      <c r="I50" s="9">
        <v>0</v>
      </c>
      <c r="J50" s="9">
        <v>4</v>
      </c>
      <c r="K50" s="9">
        <v>5</v>
      </c>
      <c r="L50" s="9">
        <v>1</v>
      </c>
      <c r="M50" s="9">
        <v>0</v>
      </c>
      <c r="N50" s="9">
        <v>0</v>
      </c>
      <c r="O50" s="9">
        <v>1</v>
      </c>
      <c r="P50" s="9">
        <v>3</v>
      </c>
      <c r="Q50" s="9">
        <f>SUM(F50:P50)</f>
        <v>28</v>
      </c>
      <c r="R50" s="9"/>
      <c r="S50" s="10">
        <f t="shared" si="0"/>
        <v>28</v>
      </c>
      <c r="T50" s="9" t="s">
        <v>2108</v>
      </c>
      <c r="U50" s="3">
        <v>12</v>
      </c>
      <c r="V50" s="9" t="s">
        <v>1942</v>
      </c>
    </row>
    <row r="51" spans="1:22" ht="47.25">
      <c r="A51" s="129" t="s">
        <v>28</v>
      </c>
      <c r="B51" s="8">
        <v>43</v>
      </c>
      <c r="C51" s="131" t="s">
        <v>2277</v>
      </c>
      <c r="D51" s="129" t="s">
        <v>657</v>
      </c>
      <c r="E51" s="132" t="s">
        <v>251</v>
      </c>
      <c r="F51" s="132">
        <v>6</v>
      </c>
      <c r="G51" s="132">
        <v>1</v>
      </c>
      <c r="H51" s="132">
        <v>8</v>
      </c>
      <c r="I51" s="132">
        <v>0</v>
      </c>
      <c r="J51" s="132">
        <v>5</v>
      </c>
      <c r="K51" s="132">
        <v>3</v>
      </c>
      <c r="L51" s="132">
        <v>1</v>
      </c>
      <c r="M51" s="132">
        <v>0</v>
      </c>
      <c r="N51" s="132">
        <v>3</v>
      </c>
      <c r="O51" s="132">
        <v>0</v>
      </c>
      <c r="P51" s="132">
        <v>1</v>
      </c>
      <c r="Q51" s="133">
        <v>28</v>
      </c>
      <c r="R51" s="137"/>
      <c r="S51" s="10">
        <f t="shared" si="0"/>
        <v>28</v>
      </c>
      <c r="T51" s="9" t="s">
        <v>2108</v>
      </c>
      <c r="U51" s="11">
        <v>12</v>
      </c>
      <c r="V51" s="132" t="s">
        <v>673</v>
      </c>
    </row>
    <row r="52" spans="1:22" ht="30">
      <c r="A52" s="95" t="s">
        <v>28</v>
      </c>
      <c r="B52" s="8">
        <v>44</v>
      </c>
      <c r="C52" s="96" t="s">
        <v>2190</v>
      </c>
      <c r="D52" s="95" t="s">
        <v>2151</v>
      </c>
      <c r="E52" s="126" t="s">
        <v>547</v>
      </c>
      <c r="F52" s="126">
        <v>6</v>
      </c>
      <c r="G52" s="126">
        <v>1</v>
      </c>
      <c r="H52" s="126">
        <v>7</v>
      </c>
      <c r="I52" s="126">
        <v>1.5</v>
      </c>
      <c r="J52" s="126">
        <v>5</v>
      </c>
      <c r="K52" s="126">
        <v>0</v>
      </c>
      <c r="L52" s="126">
        <v>1</v>
      </c>
      <c r="M52" s="126">
        <v>1</v>
      </c>
      <c r="N52" s="126">
        <v>1</v>
      </c>
      <c r="O52" s="126">
        <v>2</v>
      </c>
      <c r="P52" s="126">
        <v>2.5</v>
      </c>
      <c r="Q52" s="126">
        <v>28</v>
      </c>
      <c r="R52" s="126"/>
      <c r="S52" s="10">
        <f t="shared" si="0"/>
        <v>28</v>
      </c>
      <c r="T52" s="9" t="s">
        <v>2108</v>
      </c>
      <c r="U52" s="9">
        <v>12</v>
      </c>
      <c r="V52" s="96" t="s">
        <v>2187</v>
      </c>
    </row>
    <row r="53" spans="1:22" ht="30">
      <c r="A53" s="95" t="s">
        <v>28</v>
      </c>
      <c r="B53" s="8">
        <v>45</v>
      </c>
      <c r="C53" s="96" t="s">
        <v>2192</v>
      </c>
      <c r="D53" s="97" t="s">
        <v>2151</v>
      </c>
      <c r="E53" s="128" t="s">
        <v>547</v>
      </c>
      <c r="F53" s="128">
        <v>7</v>
      </c>
      <c r="G53" s="128">
        <v>1</v>
      </c>
      <c r="H53" s="128">
        <v>7</v>
      </c>
      <c r="I53" s="128">
        <v>1.5</v>
      </c>
      <c r="J53" s="128">
        <v>4</v>
      </c>
      <c r="K53" s="128">
        <v>2.5</v>
      </c>
      <c r="L53" s="128">
        <v>1</v>
      </c>
      <c r="M53" s="128">
        <v>0</v>
      </c>
      <c r="N53" s="128">
        <v>1</v>
      </c>
      <c r="O53" s="128">
        <v>1</v>
      </c>
      <c r="P53" s="128">
        <v>2</v>
      </c>
      <c r="Q53" s="128">
        <v>28</v>
      </c>
      <c r="R53" s="128"/>
      <c r="S53" s="10">
        <f t="shared" si="0"/>
        <v>28</v>
      </c>
      <c r="T53" s="9" t="s">
        <v>2108</v>
      </c>
      <c r="U53" s="97">
        <v>12</v>
      </c>
      <c r="V53" s="96" t="s">
        <v>2187</v>
      </c>
    </row>
    <row r="54" spans="1:22" ht="45">
      <c r="A54" s="8" t="s">
        <v>28</v>
      </c>
      <c r="B54" s="8">
        <v>46</v>
      </c>
      <c r="C54" s="11" t="s">
        <v>174</v>
      </c>
      <c r="D54" s="8" t="s">
        <v>165</v>
      </c>
      <c r="E54" s="20">
        <v>7</v>
      </c>
      <c r="F54" s="9">
        <v>6</v>
      </c>
      <c r="G54" s="9">
        <v>1</v>
      </c>
      <c r="H54" s="9">
        <v>6</v>
      </c>
      <c r="I54" s="9">
        <v>3</v>
      </c>
      <c r="J54" s="9">
        <v>0</v>
      </c>
      <c r="K54" s="9">
        <v>5</v>
      </c>
      <c r="L54" s="9">
        <v>1</v>
      </c>
      <c r="M54" s="9">
        <v>1</v>
      </c>
      <c r="N54" s="9">
        <v>0</v>
      </c>
      <c r="O54" s="9">
        <v>2</v>
      </c>
      <c r="P54" s="9">
        <v>2</v>
      </c>
      <c r="Q54" s="9">
        <v>27</v>
      </c>
      <c r="R54" s="20"/>
      <c r="S54" s="10">
        <f t="shared" si="0"/>
        <v>27</v>
      </c>
      <c r="T54" s="9" t="s">
        <v>2108</v>
      </c>
      <c r="U54" s="8">
        <v>13</v>
      </c>
      <c r="V54" s="9" t="s">
        <v>166</v>
      </c>
    </row>
    <row r="55" spans="1:22" ht="30">
      <c r="A55" s="8" t="s">
        <v>28</v>
      </c>
      <c r="B55" s="8">
        <v>47</v>
      </c>
      <c r="C55" s="8" t="s">
        <v>871</v>
      </c>
      <c r="D55" s="8" t="s">
        <v>797</v>
      </c>
      <c r="E55" s="8" t="s">
        <v>723</v>
      </c>
      <c r="F55" s="3">
        <v>4</v>
      </c>
      <c r="G55" s="3">
        <v>1</v>
      </c>
      <c r="H55" s="3">
        <v>4</v>
      </c>
      <c r="I55" s="3">
        <v>1</v>
      </c>
      <c r="J55" s="3">
        <v>4</v>
      </c>
      <c r="K55" s="3">
        <v>4</v>
      </c>
      <c r="L55" s="3">
        <v>1</v>
      </c>
      <c r="M55" s="3">
        <v>1</v>
      </c>
      <c r="N55" s="3">
        <v>2</v>
      </c>
      <c r="O55" s="3">
        <v>2</v>
      </c>
      <c r="P55" s="3">
        <v>3</v>
      </c>
      <c r="Q55" s="3">
        <v>27</v>
      </c>
      <c r="R55" s="3"/>
      <c r="S55" s="10">
        <f t="shared" si="0"/>
        <v>27</v>
      </c>
      <c r="T55" s="9" t="s">
        <v>2108</v>
      </c>
      <c r="U55" s="3">
        <v>13</v>
      </c>
      <c r="V55" s="8" t="s">
        <v>830</v>
      </c>
    </row>
    <row r="56" spans="1:22" ht="30">
      <c r="A56" s="8" t="s">
        <v>28</v>
      </c>
      <c r="B56" s="8">
        <v>48</v>
      </c>
      <c r="C56" s="9" t="s">
        <v>1079</v>
      </c>
      <c r="D56" s="8" t="s">
        <v>1063</v>
      </c>
      <c r="E56" s="9" t="s">
        <v>723</v>
      </c>
      <c r="F56" s="9">
        <v>7</v>
      </c>
      <c r="G56" s="9">
        <v>1</v>
      </c>
      <c r="H56" s="9">
        <v>7</v>
      </c>
      <c r="I56" s="9">
        <v>0</v>
      </c>
      <c r="J56" s="9">
        <v>4</v>
      </c>
      <c r="K56" s="9">
        <v>5</v>
      </c>
      <c r="L56" s="9">
        <v>0</v>
      </c>
      <c r="M56" s="9">
        <v>0</v>
      </c>
      <c r="N56" s="9">
        <v>0</v>
      </c>
      <c r="O56" s="9">
        <v>0</v>
      </c>
      <c r="P56" s="9">
        <v>3</v>
      </c>
      <c r="Q56" s="9">
        <f>SUM(F56:P56)</f>
        <v>27</v>
      </c>
      <c r="R56" s="10"/>
      <c r="S56" s="10">
        <f t="shared" si="0"/>
        <v>27</v>
      </c>
      <c r="T56" s="9" t="s">
        <v>2108</v>
      </c>
      <c r="U56" s="8">
        <v>13</v>
      </c>
      <c r="V56" s="11" t="s">
        <v>1073</v>
      </c>
    </row>
    <row r="57" spans="1:22" ht="30">
      <c r="A57" s="8" t="s">
        <v>28</v>
      </c>
      <c r="B57" s="8">
        <v>49</v>
      </c>
      <c r="C57" s="9" t="s">
        <v>1383</v>
      </c>
      <c r="D57" s="8" t="s">
        <v>1304</v>
      </c>
      <c r="E57" s="4" t="s">
        <v>189</v>
      </c>
      <c r="F57" s="9">
        <v>8</v>
      </c>
      <c r="G57" s="9">
        <v>1</v>
      </c>
      <c r="H57" s="9">
        <v>8</v>
      </c>
      <c r="I57" s="9">
        <v>4</v>
      </c>
      <c r="J57" s="9">
        <v>4</v>
      </c>
      <c r="K57" s="9">
        <v>0</v>
      </c>
      <c r="L57" s="9">
        <v>1</v>
      </c>
      <c r="M57" s="9">
        <v>0</v>
      </c>
      <c r="N57" s="9">
        <v>0</v>
      </c>
      <c r="O57" s="9">
        <v>0</v>
      </c>
      <c r="P57" s="9">
        <v>1</v>
      </c>
      <c r="Q57" s="10">
        <v>27</v>
      </c>
      <c r="R57" s="9"/>
      <c r="S57" s="10">
        <f t="shared" si="0"/>
        <v>27</v>
      </c>
      <c r="T57" s="9" t="s">
        <v>2108</v>
      </c>
      <c r="U57" s="3">
        <v>13</v>
      </c>
      <c r="V57" s="9" t="s">
        <v>1326</v>
      </c>
    </row>
    <row r="58" spans="1:22" ht="30">
      <c r="A58" s="8" t="s">
        <v>28</v>
      </c>
      <c r="B58" s="8">
        <v>50</v>
      </c>
      <c r="C58" s="9" t="s">
        <v>1412</v>
      </c>
      <c r="D58" s="8" t="s">
        <v>1304</v>
      </c>
      <c r="E58" s="9" t="s">
        <v>251</v>
      </c>
      <c r="F58" s="9">
        <v>7</v>
      </c>
      <c r="G58" s="9">
        <v>1</v>
      </c>
      <c r="H58" s="9">
        <v>8</v>
      </c>
      <c r="I58" s="9">
        <v>0</v>
      </c>
      <c r="J58" s="9">
        <v>2</v>
      </c>
      <c r="K58" s="9">
        <v>5</v>
      </c>
      <c r="L58" s="9">
        <v>1</v>
      </c>
      <c r="M58" s="9">
        <v>1</v>
      </c>
      <c r="N58" s="9">
        <v>1</v>
      </c>
      <c r="O58" s="9">
        <v>0</v>
      </c>
      <c r="P58" s="9">
        <v>1</v>
      </c>
      <c r="Q58" s="10">
        <v>27</v>
      </c>
      <c r="R58" s="9"/>
      <c r="S58" s="10">
        <f t="shared" si="0"/>
        <v>27</v>
      </c>
      <c r="T58" s="9" t="s">
        <v>2108</v>
      </c>
      <c r="U58" s="8">
        <v>13</v>
      </c>
      <c r="V58" s="9" t="s">
        <v>1326</v>
      </c>
    </row>
    <row r="59" spans="1:22" ht="30">
      <c r="A59" s="8" t="s">
        <v>28</v>
      </c>
      <c r="B59" s="8">
        <v>51</v>
      </c>
      <c r="C59" s="9" t="s">
        <v>1787</v>
      </c>
      <c r="D59" s="8" t="s">
        <v>1682</v>
      </c>
      <c r="E59" s="9" t="s">
        <v>723</v>
      </c>
      <c r="F59" s="9">
        <v>8</v>
      </c>
      <c r="G59" s="9">
        <v>1</v>
      </c>
      <c r="H59" s="9">
        <v>7</v>
      </c>
      <c r="I59" s="9">
        <v>0</v>
      </c>
      <c r="J59" s="9">
        <v>5</v>
      </c>
      <c r="K59" s="9">
        <v>0</v>
      </c>
      <c r="L59" s="9">
        <v>1</v>
      </c>
      <c r="M59" s="9">
        <v>1</v>
      </c>
      <c r="N59" s="9">
        <v>0</v>
      </c>
      <c r="O59" s="9">
        <v>2</v>
      </c>
      <c r="P59" s="9">
        <v>2</v>
      </c>
      <c r="Q59" s="9">
        <v>27</v>
      </c>
      <c r="R59" s="9"/>
      <c r="S59" s="10">
        <f t="shared" si="0"/>
        <v>27</v>
      </c>
      <c r="T59" s="9" t="s">
        <v>2108</v>
      </c>
      <c r="U59" s="3">
        <v>13</v>
      </c>
      <c r="V59" s="9" t="s">
        <v>1689</v>
      </c>
    </row>
    <row r="60" spans="1:22" ht="45">
      <c r="A60" s="8" t="s">
        <v>28</v>
      </c>
      <c r="B60" s="8">
        <v>52</v>
      </c>
      <c r="C60" s="11" t="s">
        <v>2061</v>
      </c>
      <c r="D60" s="8" t="s">
        <v>2047</v>
      </c>
      <c r="E60" s="9" t="s">
        <v>540</v>
      </c>
      <c r="F60" s="9">
        <v>5</v>
      </c>
      <c r="G60" s="9">
        <v>1</v>
      </c>
      <c r="H60" s="9">
        <v>8</v>
      </c>
      <c r="I60" s="9">
        <v>5</v>
      </c>
      <c r="J60" s="9">
        <v>5</v>
      </c>
      <c r="K60" s="9">
        <v>1</v>
      </c>
      <c r="L60" s="9">
        <v>0</v>
      </c>
      <c r="M60" s="9">
        <v>0</v>
      </c>
      <c r="N60" s="9">
        <v>2</v>
      </c>
      <c r="O60" s="9">
        <v>0</v>
      </c>
      <c r="P60" s="9">
        <v>0</v>
      </c>
      <c r="Q60" s="9">
        <v>27</v>
      </c>
      <c r="R60" s="42"/>
      <c r="S60" s="10">
        <f t="shared" si="0"/>
        <v>27</v>
      </c>
      <c r="T60" s="9" t="s">
        <v>2108</v>
      </c>
      <c r="U60" s="8">
        <v>13</v>
      </c>
      <c r="V60" s="9" t="s">
        <v>2048</v>
      </c>
    </row>
    <row r="61" spans="1:22" ht="30">
      <c r="A61" s="95" t="s">
        <v>28</v>
      </c>
      <c r="B61" s="8">
        <v>53</v>
      </c>
      <c r="C61" s="96" t="s">
        <v>2180</v>
      </c>
      <c r="D61" s="95" t="s">
        <v>2151</v>
      </c>
      <c r="E61" s="96">
        <v>7</v>
      </c>
      <c r="F61" s="96">
        <v>7</v>
      </c>
      <c r="G61" s="96">
        <v>1</v>
      </c>
      <c r="H61" s="96">
        <v>8</v>
      </c>
      <c r="I61" s="96">
        <v>0</v>
      </c>
      <c r="J61" s="96">
        <v>2</v>
      </c>
      <c r="K61" s="96">
        <v>5</v>
      </c>
      <c r="L61" s="96">
        <v>1</v>
      </c>
      <c r="M61" s="96">
        <v>0</v>
      </c>
      <c r="N61" s="96">
        <v>0</v>
      </c>
      <c r="O61" s="96">
        <v>0</v>
      </c>
      <c r="P61" s="96">
        <v>3</v>
      </c>
      <c r="Q61" s="95">
        <v>27</v>
      </c>
      <c r="R61" s="95"/>
      <c r="S61" s="10">
        <f t="shared" si="0"/>
        <v>27</v>
      </c>
      <c r="T61" s="9" t="s">
        <v>2108</v>
      </c>
      <c r="U61" s="3">
        <v>13</v>
      </c>
      <c r="V61" s="96" t="s">
        <v>2164</v>
      </c>
    </row>
    <row r="62" spans="1:22" ht="30">
      <c r="A62" s="8" t="s">
        <v>28</v>
      </c>
      <c r="B62" s="8">
        <v>54</v>
      </c>
      <c r="C62" s="8" t="s">
        <v>332</v>
      </c>
      <c r="D62" s="8" t="s">
        <v>330</v>
      </c>
      <c r="E62" s="9" t="s">
        <v>331</v>
      </c>
      <c r="F62" s="8">
        <v>7</v>
      </c>
      <c r="G62" s="8">
        <v>0</v>
      </c>
      <c r="H62" s="8">
        <v>8</v>
      </c>
      <c r="I62" s="8">
        <v>0</v>
      </c>
      <c r="J62" s="8">
        <v>5</v>
      </c>
      <c r="K62" s="8">
        <v>5</v>
      </c>
      <c r="L62" s="8">
        <v>1</v>
      </c>
      <c r="M62" s="8">
        <v>0</v>
      </c>
      <c r="N62" s="8">
        <v>0</v>
      </c>
      <c r="O62" s="8">
        <v>0</v>
      </c>
      <c r="P62" s="10">
        <v>0</v>
      </c>
      <c r="Q62" s="3">
        <f>SUM(F62:P62)</f>
        <v>26</v>
      </c>
      <c r="R62" s="8"/>
      <c r="S62" s="10">
        <f t="shared" si="0"/>
        <v>26</v>
      </c>
      <c r="T62" s="9" t="s">
        <v>2108</v>
      </c>
      <c r="U62" s="3">
        <v>14</v>
      </c>
      <c r="V62" s="9" t="s">
        <v>352</v>
      </c>
    </row>
    <row r="63" spans="1:22" ht="30">
      <c r="A63" s="8" t="s">
        <v>28</v>
      </c>
      <c r="B63" s="8">
        <v>55</v>
      </c>
      <c r="C63" s="11" t="s">
        <v>478</v>
      </c>
      <c r="D63" s="8" t="s">
        <v>476</v>
      </c>
      <c r="E63" s="9">
        <v>7</v>
      </c>
      <c r="F63" s="9">
        <v>9</v>
      </c>
      <c r="G63" s="9">
        <v>1</v>
      </c>
      <c r="H63" s="9">
        <v>6</v>
      </c>
      <c r="I63" s="9">
        <v>0</v>
      </c>
      <c r="J63" s="9">
        <v>3</v>
      </c>
      <c r="K63" s="9">
        <v>5</v>
      </c>
      <c r="L63" s="9">
        <v>1</v>
      </c>
      <c r="M63" s="9">
        <v>1</v>
      </c>
      <c r="N63" s="9">
        <v>0</v>
      </c>
      <c r="O63" s="9">
        <v>0</v>
      </c>
      <c r="P63" s="9">
        <v>0</v>
      </c>
      <c r="Q63" s="10">
        <f>SUM(F63:P63)</f>
        <v>26</v>
      </c>
      <c r="R63" s="10"/>
      <c r="S63" s="10">
        <f t="shared" si="0"/>
        <v>26</v>
      </c>
      <c r="T63" s="9" t="s">
        <v>2108</v>
      </c>
      <c r="U63" s="8">
        <v>14</v>
      </c>
      <c r="V63" s="9" t="s">
        <v>479</v>
      </c>
    </row>
    <row r="64" spans="1:22" ht="30">
      <c r="A64" s="8" t="s">
        <v>28</v>
      </c>
      <c r="B64" s="8">
        <v>56</v>
      </c>
      <c r="C64" s="11" t="s">
        <v>722</v>
      </c>
      <c r="D64" s="8" t="s">
        <v>695</v>
      </c>
      <c r="E64" s="9" t="s">
        <v>723</v>
      </c>
      <c r="F64" s="9">
        <v>8</v>
      </c>
      <c r="G64" s="9">
        <v>1</v>
      </c>
      <c r="H64" s="9">
        <v>6</v>
      </c>
      <c r="I64" s="9">
        <v>0</v>
      </c>
      <c r="J64" s="9">
        <v>3</v>
      </c>
      <c r="K64" s="9">
        <v>5</v>
      </c>
      <c r="L64" s="9">
        <v>1</v>
      </c>
      <c r="M64" s="9">
        <v>1</v>
      </c>
      <c r="N64" s="9">
        <v>1</v>
      </c>
      <c r="O64" s="9">
        <v>0</v>
      </c>
      <c r="P64" s="9">
        <v>0</v>
      </c>
      <c r="Q64" s="9">
        <f>SUM(F64:P64)</f>
        <v>26</v>
      </c>
      <c r="R64" s="9"/>
      <c r="S64" s="10">
        <f t="shared" si="0"/>
        <v>26</v>
      </c>
      <c r="T64" s="9" t="s">
        <v>2108</v>
      </c>
      <c r="U64" s="3">
        <v>14</v>
      </c>
      <c r="V64" s="9" t="s">
        <v>709</v>
      </c>
    </row>
    <row r="65" spans="1:22" ht="30">
      <c r="A65" s="8" t="s">
        <v>28</v>
      </c>
      <c r="B65" s="8">
        <v>57</v>
      </c>
      <c r="C65" s="8" t="s">
        <v>873</v>
      </c>
      <c r="D65" s="8" t="s">
        <v>797</v>
      </c>
      <c r="E65" s="8" t="s">
        <v>723</v>
      </c>
      <c r="F65" s="3">
        <v>4</v>
      </c>
      <c r="G65" s="3">
        <v>1</v>
      </c>
      <c r="H65" s="3">
        <v>3</v>
      </c>
      <c r="I65" s="3">
        <v>1</v>
      </c>
      <c r="J65" s="3">
        <v>4</v>
      </c>
      <c r="K65" s="3">
        <v>4</v>
      </c>
      <c r="L65" s="3">
        <v>1</v>
      </c>
      <c r="M65" s="3">
        <v>1</v>
      </c>
      <c r="N65" s="3">
        <v>2</v>
      </c>
      <c r="O65" s="3">
        <v>2</v>
      </c>
      <c r="P65" s="3">
        <v>3</v>
      </c>
      <c r="Q65" s="3">
        <v>26</v>
      </c>
      <c r="R65" s="3"/>
      <c r="S65" s="10">
        <f t="shared" si="0"/>
        <v>26</v>
      </c>
      <c r="T65" s="9" t="s">
        <v>2108</v>
      </c>
      <c r="U65" s="8">
        <v>14</v>
      </c>
      <c r="V65" s="8" t="s">
        <v>830</v>
      </c>
    </row>
    <row r="66" spans="1:22" ht="30">
      <c r="A66" s="8" t="s">
        <v>28</v>
      </c>
      <c r="B66" s="8">
        <v>58</v>
      </c>
      <c r="C66" s="8" t="s">
        <v>875</v>
      </c>
      <c r="D66" s="8" t="s">
        <v>797</v>
      </c>
      <c r="E66" s="8" t="s">
        <v>723</v>
      </c>
      <c r="F66" s="3">
        <v>4</v>
      </c>
      <c r="G66" s="3">
        <v>1</v>
      </c>
      <c r="H66" s="3">
        <v>3</v>
      </c>
      <c r="I66" s="3">
        <v>1</v>
      </c>
      <c r="J66" s="3">
        <v>4</v>
      </c>
      <c r="K66" s="3">
        <v>4</v>
      </c>
      <c r="L66" s="3">
        <v>1</v>
      </c>
      <c r="M66" s="3">
        <v>1</v>
      </c>
      <c r="N66" s="3">
        <v>2</v>
      </c>
      <c r="O66" s="3">
        <v>2</v>
      </c>
      <c r="P66" s="3">
        <v>3</v>
      </c>
      <c r="Q66" s="3">
        <v>26</v>
      </c>
      <c r="R66" s="3"/>
      <c r="S66" s="10">
        <f t="shared" si="0"/>
        <v>26</v>
      </c>
      <c r="T66" s="9" t="s">
        <v>2108</v>
      </c>
      <c r="U66" s="3">
        <v>14</v>
      </c>
      <c r="V66" s="8" t="s">
        <v>830</v>
      </c>
    </row>
    <row r="67" spans="1:22" ht="30">
      <c r="A67" s="8" t="s">
        <v>28</v>
      </c>
      <c r="B67" s="8">
        <v>59</v>
      </c>
      <c r="C67" s="8" t="s">
        <v>880</v>
      </c>
      <c r="D67" s="8" t="s">
        <v>797</v>
      </c>
      <c r="E67" s="8" t="s">
        <v>723</v>
      </c>
      <c r="F67" s="3">
        <v>5</v>
      </c>
      <c r="G67" s="3">
        <v>1</v>
      </c>
      <c r="H67" s="3">
        <v>4</v>
      </c>
      <c r="I67" s="3">
        <v>1</v>
      </c>
      <c r="J67" s="3">
        <v>5</v>
      </c>
      <c r="K67" s="3">
        <v>5</v>
      </c>
      <c r="L67" s="3">
        <v>1</v>
      </c>
      <c r="M67" s="3">
        <v>1</v>
      </c>
      <c r="N67" s="3">
        <v>1</v>
      </c>
      <c r="O67" s="3">
        <v>1</v>
      </c>
      <c r="P67" s="3">
        <v>1</v>
      </c>
      <c r="Q67" s="3">
        <v>26</v>
      </c>
      <c r="R67" s="3"/>
      <c r="S67" s="10">
        <f t="shared" si="0"/>
        <v>26</v>
      </c>
      <c r="T67" s="9" t="s">
        <v>2108</v>
      </c>
      <c r="U67" s="8">
        <v>14</v>
      </c>
      <c r="V67" s="8" t="s">
        <v>830</v>
      </c>
    </row>
    <row r="68" spans="1:22" ht="30">
      <c r="A68" s="8" t="s">
        <v>28</v>
      </c>
      <c r="B68" s="8">
        <v>60</v>
      </c>
      <c r="C68" s="9" t="s">
        <v>1080</v>
      </c>
      <c r="D68" s="8" t="s">
        <v>1063</v>
      </c>
      <c r="E68" s="9" t="s">
        <v>723</v>
      </c>
      <c r="F68" s="9">
        <v>6</v>
      </c>
      <c r="G68" s="9">
        <v>1</v>
      </c>
      <c r="H68" s="9">
        <v>8</v>
      </c>
      <c r="I68" s="9">
        <v>0</v>
      </c>
      <c r="J68" s="9">
        <v>5</v>
      </c>
      <c r="K68" s="9">
        <v>5</v>
      </c>
      <c r="L68" s="9">
        <v>0</v>
      </c>
      <c r="M68" s="9">
        <v>0</v>
      </c>
      <c r="N68" s="9">
        <v>0</v>
      </c>
      <c r="O68" s="9">
        <v>0</v>
      </c>
      <c r="P68" s="9">
        <v>1</v>
      </c>
      <c r="Q68" s="9">
        <f>SUM(F68:P68)</f>
        <v>26</v>
      </c>
      <c r="R68" s="10"/>
      <c r="S68" s="10">
        <f t="shared" si="0"/>
        <v>26</v>
      </c>
      <c r="T68" s="9" t="s">
        <v>2108</v>
      </c>
      <c r="U68" s="3">
        <v>14</v>
      </c>
      <c r="V68" s="11" t="s">
        <v>1073</v>
      </c>
    </row>
    <row r="69" spans="1:22" ht="30">
      <c r="A69" s="8" t="s">
        <v>28</v>
      </c>
      <c r="B69" s="8">
        <v>61</v>
      </c>
      <c r="C69" s="9" t="s">
        <v>1382</v>
      </c>
      <c r="D69" s="8" t="s">
        <v>1304</v>
      </c>
      <c r="E69" s="4" t="s">
        <v>189</v>
      </c>
      <c r="F69" s="9">
        <v>8</v>
      </c>
      <c r="G69" s="9">
        <v>1</v>
      </c>
      <c r="H69" s="9">
        <v>3</v>
      </c>
      <c r="I69" s="9">
        <v>2</v>
      </c>
      <c r="J69" s="9">
        <v>5</v>
      </c>
      <c r="K69" s="9">
        <v>0</v>
      </c>
      <c r="L69" s="9">
        <v>1</v>
      </c>
      <c r="M69" s="9">
        <v>1</v>
      </c>
      <c r="N69" s="9">
        <v>0</v>
      </c>
      <c r="O69" s="9">
        <v>2</v>
      </c>
      <c r="P69" s="9">
        <v>3</v>
      </c>
      <c r="Q69" s="10">
        <v>26</v>
      </c>
      <c r="R69" s="9"/>
      <c r="S69" s="10">
        <f t="shared" si="0"/>
        <v>26</v>
      </c>
      <c r="T69" s="9" t="s">
        <v>2108</v>
      </c>
      <c r="U69" s="8">
        <v>14</v>
      </c>
      <c r="V69" s="9" t="s">
        <v>1326</v>
      </c>
    </row>
    <row r="70" spans="1:22" ht="30">
      <c r="A70" s="8" t="s">
        <v>28</v>
      </c>
      <c r="B70" s="8">
        <v>62</v>
      </c>
      <c r="C70" s="9" t="s">
        <v>1396</v>
      </c>
      <c r="D70" s="8" t="s">
        <v>1304</v>
      </c>
      <c r="E70" s="4" t="s">
        <v>189</v>
      </c>
      <c r="F70" s="9">
        <v>7</v>
      </c>
      <c r="G70" s="9">
        <v>1</v>
      </c>
      <c r="H70" s="9">
        <v>8</v>
      </c>
      <c r="I70" s="9">
        <v>0</v>
      </c>
      <c r="J70" s="9">
        <v>4</v>
      </c>
      <c r="K70" s="9">
        <v>0</v>
      </c>
      <c r="L70" s="9">
        <v>1</v>
      </c>
      <c r="M70" s="9">
        <v>1</v>
      </c>
      <c r="N70" s="9">
        <v>0</v>
      </c>
      <c r="O70" s="9">
        <v>3</v>
      </c>
      <c r="P70" s="9">
        <v>1</v>
      </c>
      <c r="Q70" s="10">
        <v>26</v>
      </c>
      <c r="R70" s="9"/>
      <c r="S70" s="10">
        <f t="shared" si="0"/>
        <v>26</v>
      </c>
      <c r="T70" s="9" t="s">
        <v>2108</v>
      </c>
      <c r="U70" s="3">
        <v>14</v>
      </c>
      <c r="V70" s="9" t="s">
        <v>1326</v>
      </c>
    </row>
    <row r="71" spans="1:22" ht="30">
      <c r="A71" s="8" t="s">
        <v>28</v>
      </c>
      <c r="B71" s="8">
        <v>63</v>
      </c>
      <c r="C71" s="9" t="s">
        <v>1399</v>
      </c>
      <c r="D71" s="8" t="s">
        <v>1304</v>
      </c>
      <c r="E71" s="4" t="s">
        <v>189</v>
      </c>
      <c r="F71" s="9">
        <v>6</v>
      </c>
      <c r="G71" s="9">
        <v>1</v>
      </c>
      <c r="H71" s="9">
        <v>8</v>
      </c>
      <c r="I71" s="9">
        <v>0</v>
      </c>
      <c r="J71" s="9">
        <v>4</v>
      </c>
      <c r="K71" s="9">
        <v>0</v>
      </c>
      <c r="L71" s="9">
        <v>1</v>
      </c>
      <c r="M71" s="9">
        <v>1</v>
      </c>
      <c r="N71" s="9">
        <v>0</v>
      </c>
      <c r="O71" s="9">
        <v>2</v>
      </c>
      <c r="P71" s="9">
        <v>3</v>
      </c>
      <c r="Q71" s="10">
        <v>26</v>
      </c>
      <c r="R71" s="9"/>
      <c r="S71" s="10">
        <f t="shared" si="0"/>
        <v>26</v>
      </c>
      <c r="T71" s="9" t="s">
        <v>2108</v>
      </c>
      <c r="U71" s="8">
        <v>14</v>
      </c>
      <c r="V71" s="9" t="s">
        <v>1326</v>
      </c>
    </row>
    <row r="72" spans="1:22" ht="30">
      <c r="A72" s="8" t="s">
        <v>28</v>
      </c>
      <c r="B72" s="8">
        <v>64</v>
      </c>
      <c r="C72" s="9" t="s">
        <v>1411</v>
      </c>
      <c r="D72" s="8" t="s">
        <v>1304</v>
      </c>
      <c r="E72" s="9" t="s">
        <v>251</v>
      </c>
      <c r="F72" s="9">
        <v>7</v>
      </c>
      <c r="G72" s="9">
        <v>1</v>
      </c>
      <c r="H72" s="9">
        <v>4</v>
      </c>
      <c r="I72" s="9">
        <v>0</v>
      </c>
      <c r="J72" s="9">
        <v>4</v>
      </c>
      <c r="K72" s="9">
        <v>5</v>
      </c>
      <c r="L72" s="9">
        <v>1</v>
      </c>
      <c r="M72" s="9">
        <v>1</v>
      </c>
      <c r="N72" s="9">
        <v>0</v>
      </c>
      <c r="O72" s="9">
        <v>0</v>
      </c>
      <c r="P72" s="9">
        <v>3</v>
      </c>
      <c r="Q72" s="10">
        <v>26</v>
      </c>
      <c r="R72" s="9"/>
      <c r="S72" s="10">
        <f t="shared" si="0"/>
        <v>26</v>
      </c>
      <c r="T72" s="9" t="s">
        <v>2108</v>
      </c>
      <c r="U72" s="3">
        <v>14</v>
      </c>
      <c r="V72" s="9" t="s">
        <v>1326</v>
      </c>
    </row>
    <row r="73" spans="1:22" ht="30">
      <c r="A73" s="95" t="s">
        <v>28</v>
      </c>
      <c r="B73" s="8">
        <v>65</v>
      </c>
      <c r="C73" s="96" t="s">
        <v>2193</v>
      </c>
      <c r="D73" s="97" t="s">
        <v>2151</v>
      </c>
      <c r="E73" s="97" t="s">
        <v>547</v>
      </c>
      <c r="F73" s="97">
        <v>6</v>
      </c>
      <c r="G73" s="97">
        <v>1</v>
      </c>
      <c r="H73" s="97">
        <v>7</v>
      </c>
      <c r="I73" s="97">
        <v>2</v>
      </c>
      <c r="J73" s="97">
        <v>5</v>
      </c>
      <c r="K73" s="97">
        <v>0</v>
      </c>
      <c r="L73" s="97">
        <v>1</v>
      </c>
      <c r="M73" s="97">
        <v>0</v>
      </c>
      <c r="N73" s="97" t="s">
        <v>2189</v>
      </c>
      <c r="O73" s="97">
        <v>2</v>
      </c>
      <c r="P73" s="97">
        <v>2</v>
      </c>
      <c r="Q73" s="97">
        <f>SUM(F73:P73)</f>
        <v>26</v>
      </c>
      <c r="R73" s="97"/>
      <c r="S73" s="10">
        <f t="shared" si="0"/>
        <v>26</v>
      </c>
      <c r="T73" s="9" t="s">
        <v>2108</v>
      </c>
      <c r="U73" s="8">
        <v>14</v>
      </c>
      <c r="V73" s="96" t="s">
        <v>2187</v>
      </c>
    </row>
    <row r="74" spans="1:22" ht="30">
      <c r="A74" s="95" t="s">
        <v>28</v>
      </c>
      <c r="B74" s="8">
        <v>66</v>
      </c>
      <c r="C74" s="96" t="s">
        <v>2194</v>
      </c>
      <c r="D74" s="97" t="s">
        <v>2151</v>
      </c>
      <c r="E74" s="97" t="s">
        <v>547</v>
      </c>
      <c r="F74" s="128">
        <v>6</v>
      </c>
      <c r="G74" s="128">
        <v>1</v>
      </c>
      <c r="H74" s="128">
        <v>7</v>
      </c>
      <c r="I74" s="128">
        <v>1.5</v>
      </c>
      <c r="J74" s="128">
        <v>4</v>
      </c>
      <c r="K74" s="128">
        <v>0</v>
      </c>
      <c r="L74" s="128">
        <v>1</v>
      </c>
      <c r="M74" s="128">
        <v>0</v>
      </c>
      <c r="N74" s="128">
        <v>1.5</v>
      </c>
      <c r="O74" s="128">
        <v>2</v>
      </c>
      <c r="P74" s="128">
        <v>2</v>
      </c>
      <c r="Q74" s="128">
        <v>26</v>
      </c>
      <c r="R74" s="128"/>
      <c r="S74" s="124">
        <f t="shared" si="0"/>
        <v>26</v>
      </c>
      <c r="T74" s="9" t="s">
        <v>2108</v>
      </c>
      <c r="U74" s="97">
        <v>14</v>
      </c>
      <c r="V74" s="96" t="s">
        <v>2187</v>
      </c>
    </row>
    <row r="75" spans="1:22" ht="30">
      <c r="A75" s="8" t="s">
        <v>28</v>
      </c>
      <c r="B75" s="8">
        <v>67</v>
      </c>
      <c r="C75" s="9" t="s">
        <v>539</v>
      </c>
      <c r="D75" s="8" t="s">
        <v>192</v>
      </c>
      <c r="E75" s="9" t="s">
        <v>540</v>
      </c>
      <c r="F75" s="9">
        <v>8</v>
      </c>
      <c r="G75" s="9">
        <v>1</v>
      </c>
      <c r="H75" s="9">
        <v>7</v>
      </c>
      <c r="I75" s="9">
        <v>0</v>
      </c>
      <c r="J75" s="9">
        <v>5</v>
      </c>
      <c r="K75" s="9">
        <v>0</v>
      </c>
      <c r="L75" s="9">
        <v>1</v>
      </c>
      <c r="M75" s="9">
        <v>1</v>
      </c>
      <c r="N75" s="9">
        <v>0</v>
      </c>
      <c r="O75" s="9">
        <v>0</v>
      </c>
      <c r="P75" s="9">
        <v>2</v>
      </c>
      <c r="Q75" s="10">
        <v>25</v>
      </c>
      <c r="R75" s="10"/>
      <c r="S75" s="10">
        <f t="shared" si="0"/>
        <v>25</v>
      </c>
      <c r="T75" s="9" t="s">
        <v>2108</v>
      </c>
      <c r="U75" s="9">
        <v>15</v>
      </c>
      <c r="V75" s="9" t="s">
        <v>517</v>
      </c>
    </row>
    <row r="76" spans="1:22" ht="30">
      <c r="A76" s="8" t="s">
        <v>28</v>
      </c>
      <c r="B76" s="8">
        <v>68</v>
      </c>
      <c r="C76" s="9" t="s">
        <v>545</v>
      </c>
      <c r="D76" s="3" t="s">
        <v>192</v>
      </c>
      <c r="E76" s="9" t="s">
        <v>544</v>
      </c>
      <c r="F76" s="3">
        <v>7</v>
      </c>
      <c r="G76" s="3">
        <v>1</v>
      </c>
      <c r="H76" s="3">
        <v>8</v>
      </c>
      <c r="I76" s="3">
        <v>0</v>
      </c>
      <c r="J76" s="3">
        <v>5</v>
      </c>
      <c r="K76" s="3">
        <v>0</v>
      </c>
      <c r="L76" s="3">
        <v>0</v>
      </c>
      <c r="M76" s="3">
        <v>1</v>
      </c>
      <c r="N76" s="3">
        <v>0</v>
      </c>
      <c r="O76" s="3">
        <v>0</v>
      </c>
      <c r="P76" s="3">
        <v>3</v>
      </c>
      <c r="Q76" s="3">
        <v>25</v>
      </c>
      <c r="R76" s="3"/>
      <c r="S76" s="10">
        <f t="shared" ref="S76:S136" si="1">SUM(F76:P76)</f>
        <v>25</v>
      </c>
      <c r="T76" s="9" t="s">
        <v>2108</v>
      </c>
      <c r="U76" s="9">
        <v>15</v>
      </c>
      <c r="V76" s="9" t="s">
        <v>517</v>
      </c>
    </row>
    <row r="77" spans="1:22" ht="30">
      <c r="A77" s="8" t="s">
        <v>28</v>
      </c>
      <c r="B77" s="8">
        <v>69</v>
      </c>
      <c r="C77" s="8" t="s">
        <v>876</v>
      </c>
      <c r="D77" s="8" t="s">
        <v>797</v>
      </c>
      <c r="E77" s="8" t="s">
        <v>723</v>
      </c>
      <c r="F77" s="3">
        <v>4</v>
      </c>
      <c r="G77" s="3">
        <v>1</v>
      </c>
      <c r="H77" s="3">
        <v>4</v>
      </c>
      <c r="I77" s="3">
        <v>2</v>
      </c>
      <c r="J77" s="3">
        <v>5</v>
      </c>
      <c r="K77" s="3">
        <v>2</v>
      </c>
      <c r="L77" s="3">
        <v>1</v>
      </c>
      <c r="M77" s="3">
        <v>1</v>
      </c>
      <c r="N77" s="3">
        <v>2</v>
      </c>
      <c r="O77" s="3">
        <v>1</v>
      </c>
      <c r="P77" s="3">
        <v>2</v>
      </c>
      <c r="Q77" s="3">
        <v>25</v>
      </c>
      <c r="R77" s="3"/>
      <c r="S77" s="10">
        <f t="shared" si="1"/>
        <v>25</v>
      </c>
      <c r="T77" s="9" t="s">
        <v>2108</v>
      </c>
      <c r="U77" s="9">
        <v>15</v>
      </c>
      <c r="V77" s="8" t="s">
        <v>830</v>
      </c>
    </row>
    <row r="78" spans="1:22" ht="30">
      <c r="A78" s="8" t="s">
        <v>28</v>
      </c>
      <c r="B78" s="8">
        <v>70</v>
      </c>
      <c r="C78" s="9" t="s">
        <v>1393</v>
      </c>
      <c r="D78" s="8" t="s">
        <v>1304</v>
      </c>
      <c r="E78" s="4" t="s">
        <v>189</v>
      </c>
      <c r="F78" s="9">
        <v>7</v>
      </c>
      <c r="G78" s="9">
        <v>1</v>
      </c>
      <c r="H78" s="9">
        <v>8</v>
      </c>
      <c r="I78" s="9">
        <v>1</v>
      </c>
      <c r="J78" s="9">
        <v>3</v>
      </c>
      <c r="K78" s="9">
        <v>0</v>
      </c>
      <c r="L78" s="9">
        <v>1</v>
      </c>
      <c r="M78" s="9">
        <v>1</v>
      </c>
      <c r="N78" s="9">
        <v>0</v>
      </c>
      <c r="O78" s="9">
        <v>3</v>
      </c>
      <c r="P78" s="9">
        <v>0</v>
      </c>
      <c r="Q78" s="10">
        <v>25</v>
      </c>
      <c r="R78" s="9"/>
      <c r="S78" s="10">
        <f t="shared" si="1"/>
        <v>25</v>
      </c>
      <c r="T78" s="9" t="s">
        <v>2108</v>
      </c>
      <c r="U78" s="9">
        <v>15</v>
      </c>
      <c r="V78" s="9" t="s">
        <v>1326</v>
      </c>
    </row>
    <row r="79" spans="1:22" ht="30">
      <c r="A79" s="8" t="s">
        <v>28</v>
      </c>
      <c r="B79" s="8">
        <v>71</v>
      </c>
      <c r="C79" s="9" t="s">
        <v>1394</v>
      </c>
      <c r="D79" s="8" t="s">
        <v>1304</v>
      </c>
      <c r="E79" s="4" t="s">
        <v>189</v>
      </c>
      <c r="F79" s="9">
        <v>6</v>
      </c>
      <c r="G79" s="9">
        <v>1</v>
      </c>
      <c r="H79" s="9">
        <v>8</v>
      </c>
      <c r="I79" s="9">
        <v>1</v>
      </c>
      <c r="J79" s="9">
        <v>4</v>
      </c>
      <c r="K79" s="9">
        <v>0</v>
      </c>
      <c r="L79" s="9">
        <v>1</v>
      </c>
      <c r="M79" s="9">
        <v>1</v>
      </c>
      <c r="N79" s="9">
        <v>0</v>
      </c>
      <c r="O79" s="9">
        <v>3</v>
      </c>
      <c r="P79" s="9">
        <v>0</v>
      </c>
      <c r="Q79" s="10">
        <v>25</v>
      </c>
      <c r="R79" s="9"/>
      <c r="S79" s="10">
        <f t="shared" si="1"/>
        <v>25</v>
      </c>
      <c r="T79" s="9" t="s">
        <v>2108</v>
      </c>
      <c r="U79" s="9">
        <v>15</v>
      </c>
      <c r="V79" s="9" t="s">
        <v>1326</v>
      </c>
    </row>
    <row r="80" spans="1:22" ht="30">
      <c r="A80" s="8" t="s">
        <v>28</v>
      </c>
      <c r="B80" s="8">
        <v>72</v>
      </c>
      <c r="C80" s="9" t="s">
        <v>1397</v>
      </c>
      <c r="D80" s="8" t="s">
        <v>1304</v>
      </c>
      <c r="E80" s="4" t="s">
        <v>189</v>
      </c>
      <c r="F80" s="9">
        <v>6</v>
      </c>
      <c r="G80" s="9">
        <v>1</v>
      </c>
      <c r="H80" s="9">
        <v>8</v>
      </c>
      <c r="I80" s="9">
        <v>0</v>
      </c>
      <c r="J80" s="9">
        <v>4</v>
      </c>
      <c r="K80" s="9">
        <v>5</v>
      </c>
      <c r="L80" s="9">
        <v>1</v>
      </c>
      <c r="M80" s="9">
        <v>0</v>
      </c>
      <c r="N80" s="9">
        <v>0</v>
      </c>
      <c r="O80" s="9">
        <v>0</v>
      </c>
      <c r="P80" s="9">
        <v>0</v>
      </c>
      <c r="Q80" s="10">
        <v>25</v>
      </c>
      <c r="R80" s="9"/>
      <c r="S80" s="10">
        <f t="shared" si="1"/>
        <v>25</v>
      </c>
      <c r="T80" s="9" t="s">
        <v>2108</v>
      </c>
      <c r="U80" s="9">
        <v>15</v>
      </c>
      <c r="V80" s="9" t="s">
        <v>1326</v>
      </c>
    </row>
    <row r="81" spans="1:22" ht="30">
      <c r="A81" s="8" t="s">
        <v>28</v>
      </c>
      <c r="B81" s="8">
        <v>73</v>
      </c>
      <c r="C81" s="9" t="s">
        <v>1408</v>
      </c>
      <c r="D81" s="8" t="s">
        <v>1304</v>
      </c>
      <c r="E81" s="9" t="s">
        <v>251</v>
      </c>
      <c r="F81" s="9">
        <v>9</v>
      </c>
      <c r="G81" s="9">
        <v>1</v>
      </c>
      <c r="H81" s="9">
        <v>4</v>
      </c>
      <c r="I81" s="9">
        <v>0</v>
      </c>
      <c r="J81" s="9">
        <v>4</v>
      </c>
      <c r="K81" s="9">
        <v>5</v>
      </c>
      <c r="L81" s="9">
        <v>1</v>
      </c>
      <c r="M81" s="9">
        <v>1</v>
      </c>
      <c r="N81" s="9">
        <v>0</v>
      </c>
      <c r="O81" s="9">
        <v>0</v>
      </c>
      <c r="P81" s="9">
        <v>0</v>
      </c>
      <c r="Q81" s="10">
        <v>25</v>
      </c>
      <c r="R81" s="9"/>
      <c r="S81" s="10">
        <f t="shared" si="1"/>
        <v>25</v>
      </c>
      <c r="T81" s="9" t="s">
        <v>2108</v>
      </c>
      <c r="U81" s="9">
        <v>15</v>
      </c>
      <c r="V81" s="9" t="s">
        <v>1326</v>
      </c>
    </row>
    <row r="82" spans="1:22" ht="30">
      <c r="A82" s="8" t="s">
        <v>28</v>
      </c>
      <c r="B82" s="8">
        <v>74</v>
      </c>
      <c r="C82" s="9" t="s">
        <v>1413</v>
      </c>
      <c r="D82" s="8" t="s">
        <v>1304</v>
      </c>
      <c r="E82" s="9" t="s">
        <v>251</v>
      </c>
      <c r="F82" s="9">
        <v>8</v>
      </c>
      <c r="G82" s="9">
        <v>1</v>
      </c>
      <c r="H82" s="9">
        <v>4</v>
      </c>
      <c r="I82" s="9">
        <v>0</v>
      </c>
      <c r="J82" s="9">
        <v>4</v>
      </c>
      <c r="K82" s="9">
        <v>5</v>
      </c>
      <c r="L82" s="9">
        <v>1</v>
      </c>
      <c r="M82" s="9">
        <v>1</v>
      </c>
      <c r="N82" s="9">
        <v>0</v>
      </c>
      <c r="O82" s="9">
        <v>1</v>
      </c>
      <c r="P82" s="9">
        <v>0</v>
      </c>
      <c r="Q82" s="10">
        <v>25</v>
      </c>
      <c r="R82" s="9"/>
      <c r="S82" s="10">
        <f t="shared" si="1"/>
        <v>25</v>
      </c>
      <c r="T82" s="9" t="s">
        <v>2108</v>
      </c>
      <c r="U82" s="9">
        <v>15</v>
      </c>
      <c r="V82" s="9" t="s">
        <v>1326</v>
      </c>
    </row>
    <row r="83" spans="1:22" ht="30">
      <c r="A83" s="8" t="s">
        <v>28</v>
      </c>
      <c r="B83" s="8">
        <v>75</v>
      </c>
      <c r="C83" s="9" t="s">
        <v>1786</v>
      </c>
      <c r="D83" s="8" t="s">
        <v>1682</v>
      </c>
      <c r="E83" s="9" t="s">
        <v>723</v>
      </c>
      <c r="F83" s="9">
        <v>8</v>
      </c>
      <c r="G83" s="9">
        <v>1</v>
      </c>
      <c r="H83" s="9">
        <v>6</v>
      </c>
      <c r="I83" s="9">
        <v>0</v>
      </c>
      <c r="J83" s="9">
        <v>4</v>
      </c>
      <c r="K83" s="9">
        <v>5</v>
      </c>
      <c r="L83" s="9">
        <v>1</v>
      </c>
      <c r="M83" s="9">
        <v>0</v>
      </c>
      <c r="N83" s="9">
        <v>0</v>
      </c>
      <c r="O83" s="9">
        <v>0</v>
      </c>
      <c r="P83" s="9">
        <v>0</v>
      </c>
      <c r="Q83" s="9">
        <v>25</v>
      </c>
      <c r="R83" s="9"/>
      <c r="S83" s="10">
        <f t="shared" si="1"/>
        <v>25</v>
      </c>
      <c r="T83" s="9" t="s">
        <v>2108</v>
      </c>
      <c r="U83" s="9">
        <v>15</v>
      </c>
      <c r="V83" s="9" t="s">
        <v>1689</v>
      </c>
    </row>
    <row r="84" spans="1:22" ht="30">
      <c r="A84" s="8" t="s">
        <v>28</v>
      </c>
      <c r="B84" s="8">
        <v>76</v>
      </c>
      <c r="C84" s="9" t="s">
        <v>1798</v>
      </c>
      <c r="D84" s="8" t="s">
        <v>1682</v>
      </c>
      <c r="E84" s="9" t="s">
        <v>1415</v>
      </c>
      <c r="F84" s="9">
        <v>6</v>
      </c>
      <c r="G84" s="9">
        <v>1</v>
      </c>
      <c r="H84" s="9">
        <v>8</v>
      </c>
      <c r="I84" s="9">
        <v>0</v>
      </c>
      <c r="J84" s="9">
        <v>3</v>
      </c>
      <c r="K84" s="9">
        <v>0</v>
      </c>
      <c r="L84" s="9">
        <v>1</v>
      </c>
      <c r="M84" s="9">
        <v>1</v>
      </c>
      <c r="N84" s="9">
        <v>0</v>
      </c>
      <c r="O84" s="9">
        <v>2</v>
      </c>
      <c r="P84" s="9">
        <v>3</v>
      </c>
      <c r="Q84" s="9">
        <v>25</v>
      </c>
      <c r="R84" s="9"/>
      <c r="S84" s="10">
        <f t="shared" si="1"/>
        <v>25</v>
      </c>
      <c r="T84" s="9" t="s">
        <v>2108</v>
      </c>
      <c r="U84" s="9">
        <v>15</v>
      </c>
      <c r="V84" s="9" t="s">
        <v>1689</v>
      </c>
    </row>
    <row r="85" spans="1:22" ht="30">
      <c r="A85" s="8" t="s">
        <v>28</v>
      </c>
      <c r="B85" s="8">
        <v>77</v>
      </c>
      <c r="C85" s="11" t="s">
        <v>2010</v>
      </c>
      <c r="D85" s="8" t="s">
        <v>1985</v>
      </c>
      <c r="E85" s="9" t="s">
        <v>336</v>
      </c>
      <c r="F85" s="9">
        <v>7</v>
      </c>
      <c r="G85" s="9">
        <v>1</v>
      </c>
      <c r="H85" s="9">
        <v>8</v>
      </c>
      <c r="I85" s="9">
        <v>1</v>
      </c>
      <c r="J85" s="9">
        <v>2</v>
      </c>
      <c r="K85" s="9">
        <v>5</v>
      </c>
      <c r="L85" s="9">
        <v>1</v>
      </c>
      <c r="M85" s="9">
        <v>0</v>
      </c>
      <c r="N85" s="9">
        <v>0</v>
      </c>
      <c r="O85" s="9">
        <v>0</v>
      </c>
      <c r="P85" s="9">
        <v>0</v>
      </c>
      <c r="Q85" s="9">
        <f>SUM(F85,G85,H85,I85,J85,K85,L85)</f>
        <v>25</v>
      </c>
      <c r="R85" s="9"/>
      <c r="S85" s="10">
        <f t="shared" si="1"/>
        <v>25</v>
      </c>
      <c r="T85" s="9" t="s">
        <v>2108</v>
      </c>
      <c r="U85" s="9">
        <v>15</v>
      </c>
      <c r="V85" s="9" t="s">
        <v>1990</v>
      </c>
    </row>
    <row r="86" spans="1:22" ht="31.5">
      <c r="A86" s="130" t="s">
        <v>28</v>
      </c>
      <c r="B86" s="8">
        <v>78</v>
      </c>
      <c r="C86" s="131" t="s">
        <v>2285</v>
      </c>
      <c r="D86" s="130" t="s">
        <v>657</v>
      </c>
      <c r="E86" s="134" t="s">
        <v>189</v>
      </c>
      <c r="F86" s="132">
        <v>7</v>
      </c>
      <c r="G86" s="132">
        <v>0.5</v>
      </c>
      <c r="H86" s="132">
        <v>8</v>
      </c>
      <c r="I86" s="132">
        <v>0</v>
      </c>
      <c r="J86" s="132">
        <v>5</v>
      </c>
      <c r="K86" s="132">
        <v>0</v>
      </c>
      <c r="L86" s="132">
        <v>1</v>
      </c>
      <c r="M86" s="132">
        <v>0.5</v>
      </c>
      <c r="N86" s="132">
        <v>1</v>
      </c>
      <c r="O86" s="132">
        <v>1</v>
      </c>
      <c r="P86" s="132">
        <v>1</v>
      </c>
      <c r="Q86" s="132">
        <f>SUM(F86:P86)</f>
        <v>25</v>
      </c>
      <c r="R86" s="130"/>
      <c r="S86" s="10">
        <f t="shared" si="1"/>
        <v>25</v>
      </c>
      <c r="T86" s="9" t="s">
        <v>2108</v>
      </c>
      <c r="U86" s="9">
        <v>15</v>
      </c>
      <c r="V86" s="130" t="s">
        <v>592</v>
      </c>
    </row>
    <row r="87" spans="1:22" ht="31.5">
      <c r="A87" s="130" t="s">
        <v>28</v>
      </c>
      <c r="B87" s="8">
        <v>79</v>
      </c>
      <c r="C87" s="131" t="s">
        <v>2290</v>
      </c>
      <c r="D87" s="130" t="s">
        <v>657</v>
      </c>
      <c r="E87" s="130" t="s">
        <v>723</v>
      </c>
      <c r="F87" s="132">
        <v>7</v>
      </c>
      <c r="G87" s="132">
        <v>1</v>
      </c>
      <c r="H87" s="132">
        <v>8</v>
      </c>
      <c r="I87" s="132">
        <v>1</v>
      </c>
      <c r="J87" s="132">
        <v>5</v>
      </c>
      <c r="K87" s="132">
        <v>0</v>
      </c>
      <c r="L87" s="132">
        <v>1</v>
      </c>
      <c r="M87" s="132">
        <v>0.5</v>
      </c>
      <c r="N87" s="132">
        <v>0</v>
      </c>
      <c r="O87" s="132">
        <v>1</v>
      </c>
      <c r="P87" s="132">
        <v>0</v>
      </c>
      <c r="Q87" s="132">
        <f>SUM(F87:P87)</f>
        <v>24.5</v>
      </c>
      <c r="R87" s="130"/>
      <c r="S87" s="10">
        <f t="shared" si="1"/>
        <v>24.5</v>
      </c>
      <c r="T87" s="132" t="s">
        <v>2108</v>
      </c>
      <c r="U87" s="132">
        <v>16</v>
      </c>
      <c r="V87" s="130" t="s">
        <v>592</v>
      </c>
    </row>
    <row r="88" spans="1:22" ht="30">
      <c r="A88" s="8" t="s">
        <v>28</v>
      </c>
      <c r="B88" s="8">
        <v>80</v>
      </c>
      <c r="C88" s="9" t="s">
        <v>543</v>
      </c>
      <c r="D88" s="3" t="s">
        <v>192</v>
      </c>
      <c r="E88" s="9" t="s">
        <v>544</v>
      </c>
      <c r="F88" s="9">
        <v>6</v>
      </c>
      <c r="G88" s="9">
        <v>1</v>
      </c>
      <c r="H88" s="9">
        <v>8</v>
      </c>
      <c r="I88" s="9">
        <v>0</v>
      </c>
      <c r="J88" s="9">
        <v>5</v>
      </c>
      <c r="K88" s="9">
        <v>2</v>
      </c>
      <c r="L88" s="9">
        <v>0</v>
      </c>
      <c r="M88" s="9">
        <v>1</v>
      </c>
      <c r="N88" s="9">
        <v>0</v>
      </c>
      <c r="O88" s="9">
        <v>0</v>
      </c>
      <c r="P88" s="9">
        <v>1</v>
      </c>
      <c r="Q88" s="9">
        <v>24</v>
      </c>
      <c r="R88" s="3"/>
      <c r="S88" s="10">
        <f t="shared" si="1"/>
        <v>24</v>
      </c>
      <c r="T88" s="9" t="s">
        <v>2108</v>
      </c>
      <c r="U88" s="3">
        <v>17</v>
      </c>
      <c r="V88" s="9" t="s">
        <v>517</v>
      </c>
    </row>
    <row r="89" spans="1:22" ht="30">
      <c r="A89" s="8" t="s">
        <v>28</v>
      </c>
      <c r="B89" s="8">
        <v>81</v>
      </c>
      <c r="C89" s="9" t="s">
        <v>1082</v>
      </c>
      <c r="D89" s="8" t="s">
        <v>1063</v>
      </c>
      <c r="E89" s="9" t="s">
        <v>723</v>
      </c>
      <c r="F89" s="9">
        <v>6</v>
      </c>
      <c r="G89" s="9">
        <v>1</v>
      </c>
      <c r="H89" s="9">
        <v>4</v>
      </c>
      <c r="I89" s="9">
        <v>3</v>
      </c>
      <c r="J89" s="9">
        <v>5</v>
      </c>
      <c r="K89" s="9">
        <v>0</v>
      </c>
      <c r="L89" s="9">
        <v>1</v>
      </c>
      <c r="M89" s="9">
        <v>1</v>
      </c>
      <c r="N89" s="9">
        <v>0</v>
      </c>
      <c r="O89" s="9">
        <v>2</v>
      </c>
      <c r="P89" s="9">
        <v>1</v>
      </c>
      <c r="Q89" s="9">
        <f>SUM(F89:P89)</f>
        <v>24</v>
      </c>
      <c r="R89" s="10"/>
      <c r="S89" s="10">
        <f t="shared" si="1"/>
        <v>24</v>
      </c>
      <c r="T89" s="9" t="s">
        <v>2108</v>
      </c>
      <c r="U89" s="9">
        <v>17</v>
      </c>
      <c r="V89" s="11" t="s">
        <v>1073</v>
      </c>
    </row>
    <row r="90" spans="1:22" ht="30">
      <c r="A90" s="8" t="s">
        <v>28</v>
      </c>
      <c r="B90" s="8">
        <v>82</v>
      </c>
      <c r="C90" s="11" t="s">
        <v>1263</v>
      </c>
      <c r="D90" s="8" t="s">
        <v>1241</v>
      </c>
      <c r="E90" s="9" t="s">
        <v>547</v>
      </c>
      <c r="F90" s="9">
        <v>6</v>
      </c>
      <c r="G90" s="9">
        <v>1</v>
      </c>
      <c r="H90" s="9">
        <v>8</v>
      </c>
      <c r="I90" s="9">
        <v>0</v>
      </c>
      <c r="J90" s="9">
        <v>3</v>
      </c>
      <c r="K90" s="9">
        <v>0</v>
      </c>
      <c r="L90" s="9">
        <v>1</v>
      </c>
      <c r="M90" s="9">
        <v>0</v>
      </c>
      <c r="N90" s="9">
        <v>0</v>
      </c>
      <c r="O90" s="9">
        <v>2</v>
      </c>
      <c r="P90" s="9">
        <v>3</v>
      </c>
      <c r="Q90" s="10">
        <f>SUM(F90:P90)</f>
        <v>24</v>
      </c>
      <c r="R90" s="9"/>
      <c r="S90" s="10">
        <f t="shared" si="1"/>
        <v>24</v>
      </c>
      <c r="T90" s="9" t="s">
        <v>2108</v>
      </c>
      <c r="U90" s="3">
        <v>17</v>
      </c>
      <c r="V90" s="9" t="s">
        <v>1260</v>
      </c>
    </row>
    <row r="91" spans="1:22" ht="30">
      <c r="A91" s="8" t="s">
        <v>28</v>
      </c>
      <c r="B91" s="8">
        <v>83</v>
      </c>
      <c r="C91" s="9" t="s">
        <v>1417</v>
      </c>
      <c r="D91" s="8" t="s">
        <v>1304</v>
      </c>
      <c r="E91" s="9" t="s">
        <v>1415</v>
      </c>
      <c r="F91" s="9">
        <v>6</v>
      </c>
      <c r="G91" s="9">
        <v>0</v>
      </c>
      <c r="H91" s="9">
        <v>8</v>
      </c>
      <c r="I91" s="9">
        <v>3</v>
      </c>
      <c r="J91" s="9">
        <v>4</v>
      </c>
      <c r="K91" s="9">
        <v>0</v>
      </c>
      <c r="L91" s="9">
        <v>1</v>
      </c>
      <c r="M91" s="9">
        <v>1</v>
      </c>
      <c r="N91" s="9">
        <v>0</v>
      </c>
      <c r="O91" s="9">
        <v>0</v>
      </c>
      <c r="P91" s="9">
        <v>1</v>
      </c>
      <c r="Q91" s="10">
        <v>24</v>
      </c>
      <c r="R91" s="9"/>
      <c r="S91" s="10">
        <f t="shared" si="1"/>
        <v>24</v>
      </c>
      <c r="T91" s="9" t="s">
        <v>2108</v>
      </c>
      <c r="U91" s="9">
        <v>17</v>
      </c>
      <c r="V91" s="9" t="s">
        <v>1416</v>
      </c>
    </row>
    <row r="92" spans="1:22" ht="30">
      <c r="A92" s="8" t="s">
        <v>28</v>
      </c>
      <c r="B92" s="8">
        <v>84</v>
      </c>
      <c r="C92" s="9" t="s">
        <v>1423</v>
      </c>
      <c r="D92" s="8" t="s">
        <v>1304</v>
      </c>
      <c r="E92" s="9" t="s">
        <v>1415</v>
      </c>
      <c r="F92" s="9">
        <v>6</v>
      </c>
      <c r="G92" s="9">
        <v>1</v>
      </c>
      <c r="H92" s="9">
        <v>8</v>
      </c>
      <c r="I92" s="9">
        <v>0</v>
      </c>
      <c r="J92" s="9">
        <v>5</v>
      </c>
      <c r="K92" s="9">
        <v>1</v>
      </c>
      <c r="L92" s="9">
        <v>1</v>
      </c>
      <c r="M92" s="9">
        <v>1</v>
      </c>
      <c r="N92" s="9">
        <v>0</v>
      </c>
      <c r="O92" s="9">
        <v>1</v>
      </c>
      <c r="P92" s="9">
        <v>0</v>
      </c>
      <c r="Q92" s="10">
        <v>24</v>
      </c>
      <c r="R92" s="9"/>
      <c r="S92" s="10">
        <f t="shared" si="1"/>
        <v>24</v>
      </c>
      <c r="T92" s="9" t="s">
        <v>2108</v>
      </c>
      <c r="U92" s="3">
        <v>17</v>
      </c>
      <c r="V92" s="9" t="s">
        <v>1416</v>
      </c>
    </row>
    <row r="93" spans="1:22" ht="30">
      <c r="A93" s="8" t="s">
        <v>28</v>
      </c>
      <c r="B93" s="8">
        <v>85</v>
      </c>
      <c r="C93" s="11" t="s">
        <v>1584</v>
      </c>
      <c r="D93" s="8" t="s">
        <v>1488</v>
      </c>
      <c r="E93" s="9" t="s">
        <v>723</v>
      </c>
      <c r="F93" s="9">
        <v>6</v>
      </c>
      <c r="G93" s="9">
        <v>1</v>
      </c>
      <c r="H93" s="9">
        <v>8</v>
      </c>
      <c r="I93" s="9">
        <v>0</v>
      </c>
      <c r="J93" s="9">
        <v>5</v>
      </c>
      <c r="K93" s="9">
        <v>0</v>
      </c>
      <c r="L93" s="9">
        <v>1</v>
      </c>
      <c r="M93" s="9">
        <v>1</v>
      </c>
      <c r="N93" s="9">
        <v>0</v>
      </c>
      <c r="O93" s="9">
        <v>2</v>
      </c>
      <c r="P93" s="9">
        <v>0</v>
      </c>
      <c r="Q93" s="9">
        <v>24</v>
      </c>
      <c r="R93" s="42"/>
      <c r="S93" s="10">
        <f t="shared" si="1"/>
        <v>24</v>
      </c>
      <c r="T93" s="9" t="s">
        <v>2108</v>
      </c>
      <c r="U93" s="9">
        <v>17</v>
      </c>
      <c r="V93" s="9" t="s">
        <v>1563</v>
      </c>
    </row>
    <row r="94" spans="1:22" ht="45">
      <c r="A94" s="8" t="s">
        <v>28</v>
      </c>
      <c r="B94" s="8">
        <v>86</v>
      </c>
      <c r="C94" s="11" t="s">
        <v>1587</v>
      </c>
      <c r="D94" s="8" t="s">
        <v>1488</v>
      </c>
      <c r="E94" s="9" t="s">
        <v>189</v>
      </c>
      <c r="F94" s="9">
        <v>5</v>
      </c>
      <c r="G94" s="9">
        <v>1</v>
      </c>
      <c r="H94" s="9">
        <v>7</v>
      </c>
      <c r="I94" s="9">
        <v>0</v>
      </c>
      <c r="J94" s="9">
        <v>5</v>
      </c>
      <c r="K94" s="9">
        <v>2</v>
      </c>
      <c r="L94" s="9">
        <v>1</v>
      </c>
      <c r="M94" s="9">
        <v>0</v>
      </c>
      <c r="N94" s="9">
        <v>0</v>
      </c>
      <c r="O94" s="9">
        <v>0</v>
      </c>
      <c r="P94" s="9">
        <v>3</v>
      </c>
      <c r="Q94" s="9">
        <v>24</v>
      </c>
      <c r="R94" s="42"/>
      <c r="S94" s="10">
        <f t="shared" si="1"/>
        <v>24</v>
      </c>
      <c r="T94" s="9" t="s">
        <v>2108</v>
      </c>
      <c r="U94" s="3">
        <v>17</v>
      </c>
      <c r="V94" s="9" t="s">
        <v>1489</v>
      </c>
    </row>
    <row r="95" spans="1:22" ht="45">
      <c r="A95" s="8" t="s">
        <v>28</v>
      </c>
      <c r="B95" s="8">
        <v>87</v>
      </c>
      <c r="C95" s="11" t="s">
        <v>1588</v>
      </c>
      <c r="D95" s="8" t="s">
        <v>1488</v>
      </c>
      <c r="E95" s="9" t="s">
        <v>189</v>
      </c>
      <c r="F95" s="9">
        <v>4</v>
      </c>
      <c r="G95" s="9">
        <v>1</v>
      </c>
      <c r="H95" s="9">
        <v>7</v>
      </c>
      <c r="I95" s="9">
        <v>0</v>
      </c>
      <c r="J95" s="9">
        <v>4</v>
      </c>
      <c r="K95" s="9">
        <v>2</v>
      </c>
      <c r="L95" s="9">
        <v>1</v>
      </c>
      <c r="M95" s="9">
        <v>1</v>
      </c>
      <c r="N95" s="9">
        <v>0</v>
      </c>
      <c r="O95" s="9">
        <v>1</v>
      </c>
      <c r="P95" s="9">
        <v>3</v>
      </c>
      <c r="Q95" s="9">
        <v>24</v>
      </c>
      <c r="R95" s="42"/>
      <c r="S95" s="10">
        <f t="shared" si="1"/>
        <v>24</v>
      </c>
      <c r="T95" s="9" t="s">
        <v>2108</v>
      </c>
      <c r="U95" s="9">
        <v>17</v>
      </c>
      <c r="V95" s="9" t="s">
        <v>1489</v>
      </c>
    </row>
    <row r="96" spans="1:22" ht="30">
      <c r="A96" s="8" t="s">
        <v>28</v>
      </c>
      <c r="B96" s="8">
        <v>88</v>
      </c>
      <c r="C96" s="9" t="s">
        <v>1794</v>
      </c>
      <c r="D96" s="8" t="s">
        <v>1682</v>
      </c>
      <c r="E96" s="9" t="s">
        <v>723</v>
      </c>
      <c r="F96" s="9">
        <v>4</v>
      </c>
      <c r="G96" s="9">
        <v>1</v>
      </c>
      <c r="H96" s="9">
        <v>8</v>
      </c>
      <c r="I96" s="9">
        <v>0</v>
      </c>
      <c r="J96" s="9">
        <v>4</v>
      </c>
      <c r="K96" s="9">
        <v>5</v>
      </c>
      <c r="L96" s="9">
        <v>1</v>
      </c>
      <c r="M96" s="9">
        <v>1</v>
      </c>
      <c r="N96" s="9">
        <v>0</v>
      </c>
      <c r="O96" s="9">
        <v>0</v>
      </c>
      <c r="P96" s="9">
        <v>0</v>
      </c>
      <c r="Q96" s="9">
        <v>24</v>
      </c>
      <c r="R96" s="9"/>
      <c r="S96" s="10">
        <f t="shared" si="1"/>
        <v>24</v>
      </c>
      <c r="T96" s="9" t="s">
        <v>2108</v>
      </c>
      <c r="U96" s="3">
        <v>17</v>
      </c>
      <c r="V96" s="9" t="s">
        <v>1689</v>
      </c>
    </row>
    <row r="97" spans="1:22" ht="30">
      <c r="A97" s="8" t="s">
        <v>28</v>
      </c>
      <c r="B97" s="8">
        <v>89</v>
      </c>
      <c r="C97" s="11" t="s">
        <v>1937</v>
      </c>
      <c r="D97" s="8" t="s">
        <v>1901</v>
      </c>
      <c r="E97" s="9" t="s">
        <v>723</v>
      </c>
      <c r="F97" s="9">
        <v>6</v>
      </c>
      <c r="G97" s="9">
        <v>1</v>
      </c>
      <c r="H97" s="9">
        <v>8</v>
      </c>
      <c r="I97" s="9">
        <v>0</v>
      </c>
      <c r="J97" s="9">
        <v>3</v>
      </c>
      <c r="K97" s="9">
        <v>5</v>
      </c>
      <c r="L97" s="9">
        <v>1</v>
      </c>
      <c r="M97" s="9">
        <v>0</v>
      </c>
      <c r="N97" s="9">
        <v>0</v>
      </c>
      <c r="O97" s="9">
        <v>0</v>
      </c>
      <c r="P97" s="9">
        <v>0</v>
      </c>
      <c r="Q97" s="9">
        <v>24</v>
      </c>
      <c r="R97" s="9"/>
      <c r="S97" s="10">
        <f t="shared" si="1"/>
        <v>24</v>
      </c>
      <c r="T97" s="9" t="s">
        <v>2108</v>
      </c>
      <c r="U97" s="9">
        <v>17</v>
      </c>
      <c r="V97" s="9" t="s">
        <v>1914</v>
      </c>
    </row>
    <row r="98" spans="1:22" ht="45">
      <c r="A98" s="8" t="s">
        <v>28</v>
      </c>
      <c r="B98" s="8">
        <v>90</v>
      </c>
      <c r="C98" s="11" t="s">
        <v>2063</v>
      </c>
      <c r="D98" s="8" t="s">
        <v>2047</v>
      </c>
      <c r="E98" s="9" t="s">
        <v>547</v>
      </c>
      <c r="F98" s="9">
        <v>5</v>
      </c>
      <c r="G98" s="9">
        <v>1</v>
      </c>
      <c r="H98" s="9">
        <v>4</v>
      </c>
      <c r="I98" s="9">
        <v>0</v>
      </c>
      <c r="J98" s="9">
        <v>4</v>
      </c>
      <c r="K98" s="9">
        <v>5</v>
      </c>
      <c r="L98" s="9">
        <v>1</v>
      </c>
      <c r="M98" s="9">
        <v>1</v>
      </c>
      <c r="N98" s="9">
        <v>0</v>
      </c>
      <c r="O98" s="9">
        <v>0</v>
      </c>
      <c r="P98" s="9">
        <v>3</v>
      </c>
      <c r="Q98" s="9">
        <v>24</v>
      </c>
      <c r="R98" s="42"/>
      <c r="S98" s="10">
        <f t="shared" si="1"/>
        <v>24</v>
      </c>
      <c r="T98" s="9" t="s">
        <v>2108</v>
      </c>
      <c r="U98" s="3">
        <v>17</v>
      </c>
      <c r="V98" s="9" t="s">
        <v>2048</v>
      </c>
    </row>
    <row r="99" spans="1:22" ht="30">
      <c r="A99" s="95" t="s">
        <v>28</v>
      </c>
      <c r="B99" s="8">
        <v>91</v>
      </c>
      <c r="C99" s="96" t="s">
        <v>2199</v>
      </c>
      <c r="D99" s="97" t="s">
        <v>2151</v>
      </c>
      <c r="E99" s="97" t="s">
        <v>251</v>
      </c>
      <c r="F99" s="97">
        <v>3</v>
      </c>
      <c r="G99" s="97">
        <v>1</v>
      </c>
      <c r="H99" s="97">
        <v>8</v>
      </c>
      <c r="I99" s="97">
        <v>3</v>
      </c>
      <c r="J99" s="97">
        <v>4</v>
      </c>
      <c r="K99" s="97">
        <v>3</v>
      </c>
      <c r="L99" s="97">
        <v>1</v>
      </c>
      <c r="M99" s="97">
        <v>0</v>
      </c>
      <c r="N99" s="97">
        <v>0</v>
      </c>
      <c r="O99" s="97">
        <v>1</v>
      </c>
      <c r="P99" s="97">
        <v>0</v>
      </c>
      <c r="Q99" s="97">
        <f>SUM(F99:P99)</f>
        <v>24</v>
      </c>
      <c r="R99" s="97"/>
      <c r="S99" s="10">
        <f t="shared" si="1"/>
        <v>24</v>
      </c>
      <c r="T99" s="9" t="s">
        <v>2108</v>
      </c>
      <c r="U99" s="97">
        <v>17</v>
      </c>
      <c r="V99" s="96" t="s">
        <v>2140</v>
      </c>
    </row>
    <row r="100" spans="1:22" ht="30">
      <c r="A100" s="8" t="s">
        <v>28</v>
      </c>
      <c r="B100" s="8">
        <v>92</v>
      </c>
      <c r="C100" s="9" t="s">
        <v>333</v>
      </c>
      <c r="D100" s="8" t="s">
        <v>330</v>
      </c>
      <c r="E100" s="9" t="s">
        <v>334</v>
      </c>
      <c r="F100" s="3">
        <v>4</v>
      </c>
      <c r="G100" s="3">
        <v>0</v>
      </c>
      <c r="H100" s="3">
        <v>8</v>
      </c>
      <c r="I100" s="3">
        <v>0</v>
      </c>
      <c r="J100" s="3">
        <v>5</v>
      </c>
      <c r="K100" s="3">
        <v>0</v>
      </c>
      <c r="L100" s="3">
        <v>1</v>
      </c>
      <c r="M100" s="3">
        <v>0</v>
      </c>
      <c r="N100" s="3">
        <v>0</v>
      </c>
      <c r="O100" s="3">
        <v>2</v>
      </c>
      <c r="P100" s="3">
        <v>3</v>
      </c>
      <c r="Q100" s="3">
        <v>23</v>
      </c>
      <c r="R100" s="3"/>
      <c r="S100" s="10">
        <f t="shared" si="1"/>
        <v>23</v>
      </c>
      <c r="T100" s="9" t="s">
        <v>2108</v>
      </c>
      <c r="U100" s="9">
        <v>18</v>
      </c>
      <c r="V100" s="9" t="s">
        <v>312</v>
      </c>
    </row>
    <row r="101" spans="1:22" ht="30">
      <c r="A101" s="8" t="s">
        <v>28</v>
      </c>
      <c r="B101" s="8">
        <v>93</v>
      </c>
      <c r="C101" s="11" t="s">
        <v>442</v>
      </c>
      <c r="D101" s="8" t="s">
        <v>443</v>
      </c>
      <c r="E101" s="9">
        <v>7</v>
      </c>
      <c r="F101" s="9">
        <v>3</v>
      </c>
      <c r="G101" s="9">
        <v>1</v>
      </c>
      <c r="H101" s="9">
        <v>4</v>
      </c>
      <c r="I101" s="9">
        <v>3</v>
      </c>
      <c r="J101" s="9">
        <v>4</v>
      </c>
      <c r="K101" s="9">
        <v>5</v>
      </c>
      <c r="L101" s="9">
        <v>1</v>
      </c>
      <c r="M101" s="9">
        <v>0</v>
      </c>
      <c r="N101" s="9">
        <v>0</v>
      </c>
      <c r="O101" s="9">
        <v>2</v>
      </c>
      <c r="P101" s="9">
        <v>0</v>
      </c>
      <c r="Q101" s="10">
        <v>23</v>
      </c>
      <c r="R101" s="10"/>
      <c r="S101" s="10">
        <f t="shared" si="1"/>
        <v>23</v>
      </c>
      <c r="T101" s="9" t="s">
        <v>2108</v>
      </c>
      <c r="U101" s="9">
        <v>18</v>
      </c>
      <c r="V101" s="9" t="s">
        <v>444</v>
      </c>
    </row>
    <row r="102" spans="1:22" ht="30">
      <c r="A102" s="8" t="s">
        <v>28</v>
      </c>
      <c r="B102" s="8">
        <v>94</v>
      </c>
      <c r="C102" s="11" t="s">
        <v>724</v>
      </c>
      <c r="D102" s="8" t="s">
        <v>695</v>
      </c>
      <c r="E102" s="9" t="s">
        <v>723</v>
      </c>
      <c r="F102" s="9">
        <v>8</v>
      </c>
      <c r="G102" s="9">
        <v>1</v>
      </c>
      <c r="H102" s="9">
        <v>8</v>
      </c>
      <c r="I102" s="9">
        <v>0</v>
      </c>
      <c r="J102" s="9">
        <v>4</v>
      </c>
      <c r="K102" s="9">
        <v>0</v>
      </c>
      <c r="L102" s="9">
        <v>1</v>
      </c>
      <c r="M102" s="9">
        <v>1</v>
      </c>
      <c r="N102" s="9"/>
      <c r="O102" s="9">
        <v>0</v>
      </c>
      <c r="P102" s="9">
        <v>0</v>
      </c>
      <c r="Q102" s="9">
        <v>23</v>
      </c>
      <c r="R102" s="9"/>
      <c r="S102" s="10">
        <f t="shared" si="1"/>
        <v>23</v>
      </c>
      <c r="T102" s="9" t="s">
        <v>2108</v>
      </c>
      <c r="U102" s="9">
        <v>18</v>
      </c>
      <c r="V102" s="9" t="s">
        <v>709</v>
      </c>
    </row>
    <row r="103" spans="1:22" ht="30">
      <c r="A103" s="8" t="s">
        <v>28</v>
      </c>
      <c r="B103" s="8">
        <v>95</v>
      </c>
      <c r="C103" s="11" t="s">
        <v>860</v>
      </c>
      <c r="D103" s="8" t="s">
        <v>797</v>
      </c>
      <c r="E103" s="8" t="s">
        <v>189</v>
      </c>
      <c r="F103" s="3">
        <v>9</v>
      </c>
      <c r="G103" s="3">
        <v>1</v>
      </c>
      <c r="H103" s="3">
        <v>3</v>
      </c>
      <c r="I103" s="3">
        <v>0</v>
      </c>
      <c r="J103" s="3">
        <v>2</v>
      </c>
      <c r="K103" s="3">
        <v>5</v>
      </c>
      <c r="L103" s="3">
        <v>0</v>
      </c>
      <c r="M103" s="3">
        <v>1</v>
      </c>
      <c r="N103" s="3">
        <v>0</v>
      </c>
      <c r="O103" s="3">
        <v>0</v>
      </c>
      <c r="P103" s="3">
        <v>2</v>
      </c>
      <c r="Q103" s="3">
        <v>23</v>
      </c>
      <c r="R103" s="3"/>
      <c r="S103" s="10">
        <f t="shared" si="1"/>
        <v>23</v>
      </c>
      <c r="T103" s="9" t="s">
        <v>2108</v>
      </c>
      <c r="U103" s="9">
        <v>18</v>
      </c>
      <c r="V103" s="8" t="s">
        <v>855</v>
      </c>
    </row>
    <row r="104" spans="1:22" ht="30">
      <c r="A104" s="8" t="s">
        <v>28</v>
      </c>
      <c r="B104" s="8">
        <v>96</v>
      </c>
      <c r="C104" s="8" t="s">
        <v>878</v>
      </c>
      <c r="D104" s="8" t="s">
        <v>797</v>
      </c>
      <c r="E104" s="8" t="s">
        <v>723</v>
      </c>
      <c r="F104" s="3">
        <v>5</v>
      </c>
      <c r="G104" s="3">
        <v>1</v>
      </c>
      <c r="H104" s="3">
        <v>3</v>
      </c>
      <c r="I104" s="3">
        <v>1</v>
      </c>
      <c r="J104" s="3">
        <v>3</v>
      </c>
      <c r="K104" s="3">
        <v>3</v>
      </c>
      <c r="L104" s="3">
        <v>2</v>
      </c>
      <c r="M104" s="3">
        <v>2</v>
      </c>
      <c r="N104" s="3">
        <v>1</v>
      </c>
      <c r="O104" s="3">
        <v>1</v>
      </c>
      <c r="P104" s="3">
        <v>1</v>
      </c>
      <c r="Q104" s="3">
        <v>23</v>
      </c>
      <c r="R104" s="3"/>
      <c r="S104" s="10">
        <f t="shared" si="1"/>
        <v>23</v>
      </c>
      <c r="T104" s="9" t="s">
        <v>2108</v>
      </c>
      <c r="U104" s="9">
        <v>18</v>
      </c>
      <c r="V104" s="8" t="s">
        <v>830</v>
      </c>
    </row>
    <row r="105" spans="1:22" ht="45">
      <c r="A105" s="8" t="s">
        <v>28</v>
      </c>
      <c r="B105" s="8">
        <v>97</v>
      </c>
      <c r="C105" s="9" t="s">
        <v>1085</v>
      </c>
      <c r="D105" s="8" t="s">
        <v>1063</v>
      </c>
      <c r="E105" s="9" t="s">
        <v>251</v>
      </c>
      <c r="F105" s="9">
        <v>6</v>
      </c>
      <c r="G105" s="9">
        <v>1</v>
      </c>
      <c r="H105" s="9">
        <v>3</v>
      </c>
      <c r="I105" s="9">
        <v>0</v>
      </c>
      <c r="J105" s="9">
        <v>5</v>
      </c>
      <c r="K105" s="9">
        <v>5</v>
      </c>
      <c r="L105" s="9">
        <v>0</v>
      </c>
      <c r="M105" s="9">
        <v>2</v>
      </c>
      <c r="N105" s="9">
        <v>0</v>
      </c>
      <c r="O105" s="9">
        <v>0</v>
      </c>
      <c r="P105" s="9">
        <v>1</v>
      </c>
      <c r="Q105" s="9">
        <f>SUM(F105:P105)</f>
        <v>23</v>
      </c>
      <c r="R105" s="10"/>
      <c r="S105" s="10">
        <f t="shared" si="1"/>
        <v>23</v>
      </c>
      <c r="T105" s="9" t="s">
        <v>2108</v>
      </c>
      <c r="U105" s="9">
        <v>18</v>
      </c>
      <c r="V105" s="9" t="s">
        <v>1061</v>
      </c>
    </row>
    <row r="106" spans="1:22" ht="30">
      <c r="A106" s="8" t="s">
        <v>28</v>
      </c>
      <c r="B106" s="8">
        <v>98</v>
      </c>
      <c r="C106" s="11" t="s">
        <v>1177</v>
      </c>
      <c r="D106" s="8" t="s">
        <v>1178</v>
      </c>
      <c r="E106" s="9" t="s">
        <v>189</v>
      </c>
      <c r="F106" s="9">
        <v>5</v>
      </c>
      <c r="G106" s="9">
        <v>1</v>
      </c>
      <c r="H106" s="9">
        <v>8</v>
      </c>
      <c r="I106" s="9">
        <v>0</v>
      </c>
      <c r="J106" s="9">
        <v>5</v>
      </c>
      <c r="K106" s="9">
        <v>0</v>
      </c>
      <c r="L106" s="9">
        <v>0</v>
      </c>
      <c r="M106" s="9">
        <v>1</v>
      </c>
      <c r="N106" s="9">
        <v>0</v>
      </c>
      <c r="O106" s="9">
        <v>0</v>
      </c>
      <c r="P106" s="9">
        <v>3</v>
      </c>
      <c r="Q106" s="10">
        <v>23</v>
      </c>
      <c r="R106" s="10"/>
      <c r="S106" s="10">
        <f t="shared" si="1"/>
        <v>23</v>
      </c>
      <c r="T106" s="9" t="s">
        <v>2108</v>
      </c>
      <c r="U106" s="9">
        <v>18</v>
      </c>
      <c r="V106" s="9" t="s">
        <v>1164</v>
      </c>
    </row>
    <row r="107" spans="1:22" ht="30">
      <c r="A107" s="8" t="s">
        <v>28</v>
      </c>
      <c r="B107" s="8">
        <v>99</v>
      </c>
      <c r="C107" s="9" t="s">
        <v>1392</v>
      </c>
      <c r="D107" s="8" t="s">
        <v>1304</v>
      </c>
      <c r="E107" s="4" t="s">
        <v>189</v>
      </c>
      <c r="F107" s="9">
        <v>6</v>
      </c>
      <c r="G107" s="9">
        <v>2</v>
      </c>
      <c r="H107" s="9">
        <v>8</v>
      </c>
      <c r="I107" s="9">
        <v>0</v>
      </c>
      <c r="J107" s="9">
        <v>4</v>
      </c>
      <c r="K107" s="9">
        <v>0</v>
      </c>
      <c r="L107" s="9">
        <v>1</v>
      </c>
      <c r="M107" s="9">
        <v>1</v>
      </c>
      <c r="N107" s="9">
        <v>0</v>
      </c>
      <c r="O107" s="9">
        <v>1</v>
      </c>
      <c r="P107" s="9">
        <v>0</v>
      </c>
      <c r="Q107" s="10">
        <v>23</v>
      </c>
      <c r="R107" s="9"/>
      <c r="S107" s="10">
        <f t="shared" si="1"/>
        <v>23</v>
      </c>
      <c r="T107" s="9" t="s">
        <v>2108</v>
      </c>
      <c r="U107" s="9">
        <v>18</v>
      </c>
      <c r="V107" s="9" t="s">
        <v>1326</v>
      </c>
    </row>
    <row r="108" spans="1:22" ht="30">
      <c r="A108" s="8" t="s">
        <v>28</v>
      </c>
      <c r="B108" s="8">
        <v>100</v>
      </c>
      <c r="C108" s="9" t="s">
        <v>1418</v>
      </c>
      <c r="D108" s="8" t="s">
        <v>1304</v>
      </c>
      <c r="E108" s="9" t="s">
        <v>1415</v>
      </c>
      <c r="F108" s="9">
        <v>6</v>
      </c>
      <c r="G108" s="9">
        <v>1</v>
      </c>
      <c r="H108" s="9">
        <v>8</v>
      </c>
      <c r="I108" s="9">
        <v>0</v>
      </c>
      <c r="J108" s="9">
        <v>3</v>
      </c>
      <c r="K108" s="9">
        <v>3</v>
      </c>
      <c r="L108" s="9">
        <v>0</v>
      </c>
      <c r="M108" s="9">
        <v>1</v>
      </c>
      <c r="N108" s="9">
        <v>0</v>
      </c>
      <c r="O108" s="9">
        <v>1</v>
      </c>
      <c r="P108" s="9">
        <v>0</v>
      </c>
      <c r="Q108" s="10">
        <v>23</v>
      </c>
      <c r="R108" s="9"/>
      <c r="S108" s="10">
        <f t="shared" si="1"/>
        <v>23</v>
      </c>
      <c r="T108" s="9" t="s">
        <v>2108</v>
      </c>
      <c r="U108" s="9">
        <v>18</v>
      </c>
      <c r="V108" s="9" t="s">
        <v>1416</v>
      </c>
    </row>
    <row r="109" spans="1:22" ht="30">
      <c r="A109" s="8" t="s">
        <v>28</v>
      </c>
      <c r="B109" s="8">
        <v>101</v>
      </c>
      <c r="C109" s="4" t="s">
        <v>1419</v>
      </c>
      <c r="D109" s="8" t="s">
        <v>1304</v>
      </c>
      <c r="E109" s="4" t="s">
        <v>1415</v>
      </c>
      <c r="F109" s="9">
        <v>6</v>
      </c>
      <c r="G109" s="9">
        <v>0</v>
      </c>
      <c r="H109" s="9">
        <v>4</v>
      </c>
      <c r="I109" s="9">
        <v>3</v>
      </c>
      <c r="J109" s="9">
        <v>4</v>
      </c>
      <c r="K109" s="9">
        <v>4</v>
      </c>
      <c r="L109" s="9">
        <v>1</v>
      </c>
      <c r="M109" s="9">
        <v>1</v>
      </c>
      <c r="N109" s="9">
        <v>0</v>
      </c>
      <c r="O109" s="9">
        <v>0</v>
      </c>
      <c r="P109" s="9">
        <v>0</v>
      </c>
      <c r="Q109" s="10">
        <v>23</v>
      </c>
      <c r="R109" s="9"/>
      <c r="S109" s="10">
        <f t="shared" si="1"/>
        <v>23</v>
      </c>
      <c r="T109" s="9" t="s">
        <v>2108</v>
      </c>
      <c r="U109" s="9">
        <v>18</v>
      </c>
      <c r="V109" s="9" t="s">
        <v>1416</v>
      </c>
    </row>
    <row r="110" spans="1:22" ht="45">
      <c r="A110" s="8" t="s">
        <v>28</v>
      </c>
      <c r="B110" s="8">
        <v>102</v>
      </c>
      <c r="C110" s="11" t="s">
        <v>1591</v>
      </c>
      <c r="D110" s="8" t="s">
        <v>1488</v>
      </c>
      <c r="E110" s="9" t="s">
        <v>251</v>
      </c>
      <c r="F110" s="9">
        <v>6</v>
      </c>
      <c r="G110" s="9">
        <v>1</v>
      </c>
      <c r="H110" s="9">
        <v>8</v>
      </c>
      <c r="I110" s="9">
        <v>3</v>
      </c>
      <c r="J110" s="9">
        <v>4</v>
      </c>
      <c r="K110" s="9">
        <v>0</v>
      </c>
      <c r="L110" s="9">
        <v>1</v>
      </c>
      <c r="M110" s="9">
        <v>0</v>
      </c>
      <c r="N110" s="9">
        <v>0</v>
      </c>
      <c r="O110" s="9">
        <v>0</v>
      </c>
      <c r="P110" s="9">
        <v>0</v>
      </c>
      <c r="Q110" s="9">
        <v>23</v>
      </c>
      <c r="R110" s="42"/>
      <c r="S110" s="10">
        <f t="shared" si="1"/>
        <v>23</v>
      </c>
      <c r="T110" s="9" t="s">
        <v>2108</v>
      </c>
      <c r="U110" s="9">
        <v>18</v>
      </c>
      <c r="V110" s="9" t="s">
        <v>1489</v>
      </c>
    </row>
    <row r="111" spans="1:22" ht="30">
      <c r="A111" s="8" t="s">
        <v>28</v>
      </c>
      <c r="B111" s="8">
        <v>103</v>
      </c>
      <c r="C111" s="9" t="s">
        <v>1791</v>
      </c>
      <c r="D111" s="8" t="s">
        <v>1682</v>
      </c>
      <c r="E111" s="9" t="s">
        <v>723</v>
      </c>
      <c r="F111" s="9">
        <v>4</v>
      </c>
      <c r="G111" s="9">
        <v>1</v>
      </c>
      <c r="H111" s="9">
        <v>8</v>
      </c>
      <c r="I111" s="9">
        <v>0</v>
      </c>
      <c r="J111" s="9">
        <v>4</v>
      </c>
      <c r="K111" s="9">
        <v>0</v>
      </c>
      <c r="L111" s="9">
        <v>1</v>
      </c>
      <c r="M111" s="9">
        <v>0</v>
      </c>
      <c r="N111" s="9">
        <v>0</v>
      </c>
      <c r="O111" s="9">
        <v>2</v>
      </c>
      <c r="P111" s="9">
        <v>3</v>
      </c>
      <c r="Q111" s="9">
        <v>23</v>
      </c>
      <c r="R111" s="9"/>
      <c r="S111" s="10">
        <f t="shared" si="1"/>
        <v>23</v>
      </c>
      <c r="T111" s="9" t="s">
        <v>2108</v>
      </c>
      <c r="U111" s="9">
        <v>18</v>
      </c>
      <c r="V111" s="9" t="s">
        <v>1689</v>
      </c>
    </row>
    <row r="112" spans="1:22" ht="30">
      <c r="A112" s="8" t="s">
        <v>28</v>
      </c>
      <c r="B112" s="8">
        <v>104</v>
      </c>
      <c r="C112" s="9" t="s">
        <v>1792</v>
      </c>
      <c r="D112" s="8" t="s">
        <v>1682</v>
      </c>
      <c r="E112" s="9" t="s">
        <v>723</v>
      </c>
      <c r="F112" s="9">
        <v>9</v>
      </c>
      <c r="G112" s="9">
        <v>1</v>
      </c>
      <c r="H112" s="9">
        <v>1</v>
      </c>
      <c r="I112" s="9">
        <v>1</v>
      </c>
      <c r="J112" s="9">
        <v>3</v>
      </c>
      <c r="K112" s="9">
        <v>5</v>
      </c>
      <c r="L112" s="9">
        <v>1</v>
      </c>
      <c r="M112" s="9">
        <v>0</v>
      </c>
      <c r="N112" s="9">
        <v>0</v>
      </c>
      <c r="O112" s="9">
        <v>2</v>
      </c>
      <c r="P112" s="9">
        <v>0</v>
      </c>
      <c r="Q112" s="9">
        <v>23</v>
      </c>
      <c r="R112" s="9"/>
      <c r="S112" s="10">
        <f t="shared" si="1"/>
        <v>23</v>
      </c>
      <c r="T112" s="9" t="s">
        <v>2108</v>
      </c>
      <c r="U112" s="9">
        <v>18</v>
      </c>
      <c r="V112" s="9" t="s">
        <v>1689</v>
      </c>
    </row>
    <row r="113" spans="1:22" ht="30">
      <c r="A113" s="8" t="s">
        <v>28</v>
      </c>
      <c r="B113" s="8">
        <v>105</v>
      </c>
      <c r="C113" s="9" t="s">
        <v>1941</v>
      </c>
      <c r="D113" s="8" t="s">
        <v>1901</v>
      </c>
      <c r="E113" s="9" t="s">
        <v>251</v>
      </c>
      <c r="F113" s="9">
        <v>7</v>
      </c>
      <c r="G113" s="9">
        <v>1</v>
      </c>
      <c r="H113" s="9">
        <v>8</v>
      </c>
      <c r="I113" s="9">
        <v>1</v>
      </c>
      <c r="J113" s="9">
        <v>5</v>
      </c>
      <c r="K113" s="9">
        <v>0</v>
      </c>
      <c r="L113" s="9">
        <v>1</v>
      </c>
      <c r="M113" s="9">
        <v>0</v>
      </c>
      <c r="N113" s="9">
        <v>0</v>
      </c>
      <c r="O113" s="9">
        <v>0</v>
      </c>
      <c r="P113" s="9">
        <v>0</v>
      </c>
      <c r="Q113" s="9">
        <v>23</v>
      </c>
      <c r="R113" s="9"/>
      <c r="S113" s="10">
        <f t="shared" si="1"/>
        <v>23</v>
      </c>
      <c r="T113" s="9" t="s">
        <v>2108</v>
      </c>
      <c r="U113" s="9">
        <v>18</v>
      </c>
      <c r="V113" s="9" t="s">
        <v>1942</v>
      </c>
    </row>
    <row r="114" spans="1:22" ht="30">
      <c r="A114" s="8" t="s">
        <v>28</v>
      </c>
      <c r="B114" s="8">
        <v>106</v>
      </c>
      <c r="C114" s="9" t="s">
        <v>1943</v>
      </c>
      <c r="D114" s="8" t="s">
        <v>1901</v>
      </c>
      <c r="E114" s="9" t="s">
        <v>251</v>
      </c>
      <c r="F114" s="9">
        <v>6</v>
      </c>
      <c r="G114" s="9">
        <v>1</v>
      </c>
      <c r="H114" s="9">
        <v>8</v>
      </c>
      <c r="I114" s="9">
        <v>0</v>
      </c>
      <c r="J114" s="9">
        <v>5</v>
      </c>
      <c r="K114" s="9">
        <v>0</v>
      </c>
      <c r="L114" s="9">
        <v>1</v>
      </c>
      <c r="M114" s="9">
        <v>0</v>
      </c>
      <c r="N114" s="9">
        <v>0</v>
      </c>
      <c r="O114" s="9">
        <v>0</v>
      </c>
      <c r="P114" s="9">
        <v>2</v>
      </c>
      <c r="Q114" s="9">
        <v>23</v>
      </c>
      <c r="R114" s="9"/>
      <c r="S114" s="10">
        <f t="shared" si="1"/>
        <v>23</v>
      </c>
      <c r="T114" s="9" t="s">
        <v>2108</v>
      </c>
      <c r="U114" s="9">
        <v>18</v>
      </c>
      <c r="V114" s="9" t="s">
        <v>1942</v>
      </c>
    </row>
    <row r="115" spans="1:22" ht="30">
      <c r="A115" s="8" t="s">
        <v>28</v>
      </c>
      <c r="B115" s="8">
        <v>107</v>
      </c>
      <c r="C115" s="11" t="s">
        <v>2007</v>
      </c>
      <c r="D115" s="8" t="s">
        <v>1985</v>
      </c>
      <c r="E115" s="9" t="s">
        <v>336</v>
      </c>
      <c r="F115" s="9">
        <v>6</v>
      </c>
      <c r="G115" s="9">
        <v>1</v>
      </c>
      <c r="H115" s="9">
        <v>8</v>
      </c>
      <c r="I115" s="9">
        <v>1</v>
      </c>
      <c r="J115" s="9">
        <v>5</v>
      </c>
      <c r="K115" s="9">
        <v>0</v>
      </c>
      <c r="L115" s="9">
        <v>1</v>
      </c>
      <c r="M115" s="9">
        <v>0</v>
      </c>
      <c r="N115" s="9">
        <v>0</v>
      </c>
      <c r="O115" s="9">
        <v>0</v>
      </c>
      <c r="P115" s="9">
        <v>1</v>
      </c>
      <c r="Q115" s="10">
        <f>SUM(F115,G115,H115,I115,J115,L115,P115)</f>
        <v>23</v>
      </c>
      <c r="R115" s="10"/>
      <c r="S115" s="10">
        <f t="shared" si="1"/>
        <v>23</v>
      </c>
      <c r="T115" s="9" t="s">
        <v>2108</v>
      </c>
      <c r="U115" s="9">
        <v>18</v>
      </c>
      <c r="V115" s="9" t="s">
        <v>1990</v>
      </c>
    </row>
    <row r="116" spans="1:22" ht="45">
      <c r="A116" s="8" t="s">
        <v>28</v>
      </c>
      <c r="B116" s="8">
        <v>108</v>
      </c>
      <c r="C116" s="11" t="s">
        <v>2062</v>
      </c>
      <c r="D116" s="8" t="s">
        <v>2047</v>
      </c>
      <c r="E116" s="9" t="s">
        <v>540</v>
      </c>
      <c r="F116" s="9">
        <v>5</v>
      </c>
      <c r="G116" s="9">
        <v>1</v>
      </c>
      <c r="H116" s="9">
        <v>7</v>
      </c>
      <c r="I116" s="9">
        <v>0</v>
      </c>
      <c r="J116" s="9">
        <v>3</v>
      </c>
      <c r="K116" s="9">
        <v>5</v>
      </c>
      <c r="L116" s="9">
        <v>1</v>
      </c>
      <c r="M116" s="9">
        <v>0</v>
      </c>
      <c r="N116" s="9">
        <v>0</v>
      </c>
      <c r="O116" s="9">
        <v>1</v>
      </c>
      <c r="P116" s="9">
        <v>0</v>
      </c>
      <c r="Q116" s="9">
        <v>23</v>
      </c>
      <c r="R116" s="42"/>
      <c r="S116" s="10">
        <f t="shared" si="1"/>
        <v>23</v>
      </c>
      <c r="T116" s="9" t="s">
        <v>2108</v>
      </c>
      <c r="U116" s="3">
        <v>18</v>
      </c>
      <c r="V116" s="9" t="s">
        <v>2048</v>
      </c>
    </row>
    <row r="117" spans="1:22" ht="31.5">
      <c r="A117" s="129" t="s">
        <v>28</v>
      </c>
      <c r="B117" s="8">
        <v>109</v>
      </c>
      <c r="C117" s="131" t="s">
        <v>2278</v>
      </c>
      <c r="D117" s="129" t="s">
        <v>657</v>
      </c>
      <c r="E117" s="132" t="s">
        <v>251</v>
      </c>
      <c r="F117" s="132">
        <v>6</v>
      </c>
      <c r="G117" s="132">
        <v>1</v>
      </c>
      <c r="H117" s="132">
        <v>8</v>
      </c>
      <c r="I117" s="132">
        <v>0</v>
      </c>
      <c r="J117" s="132">
        <v>3</v>
      </c>
      <c r="K117" s="132">
        <v>0</v>
      </c>
      <c r="L117" s="132">
        <v>1</v>
      </c>
      <c r="M117" s="132">
        <v>1</v>
      </c>
      <c r="N117" s="132">
        <v>2</v>
      </c>
      <c r="O117" s="132">
        <v>0</v>
      </c>
      <c r="P117" s="132">
        <v>1</v>
      </c>
      <c r="Q117" s="132">
        <v>23</v>
      </c>
      <c r="R117" s="132"/>
      <c r="S117" s="10">
        <f t="shared" si="1"/>
        <v>23</v>
      </c>
      <c r="T117" s="132"/>
      <c r="U117" s="132"/>
      <c r="V117" s="132" t="s">
        <v>2298</v>
      </c>
    </row>
    <row r="118" spans="1:22" ht="31.5">
      <c r="A118" s="130" t="s">
        <v>28</v>
      </c>
      <c r="B118" s="8">
        <v>110</v>
      </c>
      <c r="C118" s="131" t="s">
        <v>2294</v>
      </c>
      <c r="D118" s="130" t="s">
        <v>657</v>
      </c>
      <c r="E118" s="130" t="s">
        <v>723</v>
      </c>
      <c r="F118" s="130">
        <v>7</v>
      </c>
      <c r="G118" s="130">
        <v>1</v>
      </c>
      <c r="H118" s="130">
        <v>6</v>
      </c>
      <c r="I118" s="130">
        <v>0</v>
      </c>
      <c r="J118" s="130">
        <v>5</v>
      </c>
      <c r="K118" s="130">
        <v>2.5</v>
      </c>
      <c r="L118" s="130">
        <v>0.5</v>
      </c>
      <c r="M118" s="130">
        <v>0.5</v>
      </c>
      <c r="N118" s="130">
        <v>0</v>
      </c>
      <c r="O118" s="130">
        <v>0</v>
      </c>
      <c r="P118" s="130">
        <v>0</v>
      </c>
      <c r="Q118" s="130">
        <f>SUM(F118:P118)</f>
        <v>22.5</v>
      </c>
      <c r="R118" s="130"/>
      <c r="S118" s="10">
        <f t="shared" si="1"/>
        <v>22.5</v>
      </c>
      <c r="T118" s="130"/>
      <c r="U118" s="130"/>
      <c r="V118" s="130" t="s">
        <v>592</v>
      </c>
    </row>
    <row r="119" spans="1:22" ht="31.5">
      <c r="A119" s="130" t="s">
        <v>28</v>
      </c>
      <c r="B119" s="8">
        <v>111</v>
      </c>
      <c r="C119" s="131" t="s">
        <v>2295</v>
      </c>
      <c r="D119" s="130" t="s">
        <v>657</v>
      </c>
      <c r="E119" s="130" t="s">
        <v>723</v>
      </c>
      <c r="F119" s="130">
        <v>6</v>
      </c>
      <c r="G119" s="130">
        <v>1</v>
      </c>
      <c r="H119" s="130">
        <v>7</v>
      </c>
      <c r="I119" s="130">
        <v>0</v>
      </c>
      <c r="J119" s="130">
        <v>3</v>
      </c>
      <c r="K119" s="130">
        <v>0</v>
      </c>
      <c r="L119" s="130">
        <v>0.5</v>
      </c>
      <c r="M119" s="130">
        <v>0</v>
      </c>
      <c r="N119" s="130">
        <v>0</v>
      </c>
      <c r="O119" s="130">
        <v>2</v>
      </c>
      <c r="P119" s="130">
        <v>3</v>
      </c>
      <c r="Q119" s="130">
        <f>SUM(F119:P119)</f>
        <v>22.5</v>
      </c>
      <c r="R119" s="130"/>
      <c r="S119" s="10">
        <f t="shared" si="1"/>
        <v>22.5</v>
      </c>
      <c r="T119" s="130"/>
      <c r="U119" s="130"/>
      <c r="V119" s="130" t="s">
        <v>592</v>
      </c>
    </row>
    <row r="120" spans="1:22" ht="30">
      <c r="A120" s="8" t="s">
        <v>28</v>
      </c>
      <c r="B120" s="8">
        <v>112</v>
      </c>
      <c r="C120" s="11" t="s">
        <v>59</v>
      </c>
      <c r="D120" s="8" t="s">
        <v>55</v>
      </c>
      <c r="E120" s="9">
        <v>7</v>
      </c>
      <c r="F120" s="9">
        <v>7</v>
      </c>
      <c r="G120" s="9">
        <v>0</v>
      </c>
      <c r="H120" s="9">
        <v>6</v>
      </c>
      <c r="I120" s="9">
        <v>3</v>
      </c>
      <c r="J120" s="9">
        <v>0</v>
      </c>
      <c r="K120" s="9">
        <v>5</v>
      </c>
      <c r="L120" s="9">
        <v>0</v>
      </c>
      <c r="M120" s="9">
        <v>1</v>
      </c>
      <c r="N120" s="9">
        <v>0</v>
      </c>
      <c r="O120" s="9">
        <v>0</v>
      </c>
      <c r="P120" s="9">
        <v>0</v>
      </c>
      <c r="Q120" s="10">
        <v>22</v>
      </c>
      <c r="R120" s="10"/>
      <c r="S120" s="10">
        <f t="shared" si="1"/>
        <v>22</v>
      </c>
      <c r="T120" s="9"/>
      <c r="U120" s="8"/>
      <c r="V120" s="9" t="s">
        <v>56</v>
      </c>
    </row>
    <row r="121" spans="1:22" ht="30">
      <c r="A121" s="8" t="s">
        <v>28</v>
      </c>
      <c r="B121" s="8">
        <v>113</v>
      </c>
      <c r="C121" s="9" t="s">
        <v>335</v>
      </c>
      <c r="D121" s="8" t="s">
        <v>330</v>
      </c>
      <c r="E121" s="9" t="s">
        <v>336</v>
      </c>
      <c r="F121" s="3">
        <v>5</v>
      </c>
      <c r="G121" s="3">
        <v>1</v>
      </c>
      <c r="H121" s="3">
        <v>8</v>
      </c>
      <c r="I121" s="3">
        <v>0</v>
      </c>
      <c r="J121" s="3">
        <v>3</v>
      </c>
      <c r="K121" s="3">
        <v>0</v>
      </c>
      <c r="L121" s="3">
        <v>1</v>
      </c>
      <c r="M121" s="3">
        <v>0</v>
      </c>
      <c r="N121" s="3">
        <v>0</v>
      </c>
      <c r="O121" s="3">
        <v>1</v>
      </c>
      <c r="P121" s="3">
        <v>3</v>
      </c>
      <c r="Q121" s="3">
        <v>22</v>
      </c>
      <c r="R121" s="3"/>
      <c r="S121" s="10">
        <f t="shared" si="1"/>
        <v>22</v>
      </c>
      <c r="T121" s="9"/>
      <c r="U121" s="3"/>
      <c r="V121" s="9" t="s">
        <v>312</v>
      </c>
    </row>
    <row r="122" spans="1:22" ht="30">
      <c r="A122" s="8" t="s">
        <v>28</v>
      </c>
      <c r="B122" s="8">
        <v>114</v>
      </c>
      <c r="C122" s="8" t="s">
        <v>877</v>
      </c>
      <c r="D122" s="8" t="s">
        <v>797</v>
      </c>
      <c r="E122" s="8" t="s">
        <v>723</v>
      </c>
      <c r="F122" s="3">
        <v>3</v>
      </c>
      <c r="G122" s="3">
        <v>1</v>
      </c>
      <c r="H122" s="3">
        <v>3</v>
      </c>
      <c r="I122" s="3">
        <v>2</v>
      </c>
      <c r="J122" s="3">
        <v>4</v>
      </c>
      <c r="K122" s="3">
        <v>2</v>
      </c>
      <c r="L122" s="3">
        <v>1</v>
      </c>
      <c r="M122" s="3">
        <v>1</v>
      </c>
      <c r="N122" s="3">
        <v>2</v>
      </c>
      <c r="O122" s="3">
        <v>1</v>
      </c>
      <c r="P122" s="3">
        <v>2</v>
      </c>
      <c r="Q122" s="3">
        <v>22</v>
      </c>
      <c r="R122" s="3"/>
      <c r="S122" s="10">
        <f t="shared" si="1"/>
        <v>22</v>
      </c>
      <c r="T122" s="9"/>
      <c r="U122" s="3"/>
      <c r="V122" s="8" t="s">
        <v>830</v>
      </c>
    </row>
    <row r="123" spans="1:22" ht="30">
      <c r="A123" s="8" t="s">
        <v>28</v>
      </c>
      <c r="B123" s="8">
        <v>115</v>
      </c>
      <c r="C123" s="8" t="s">
        <v>879</v>
      </c>
      <c r="D123" s="8" t="s">
        <v>797</v>
      </c>
      <c r="E123" s="8" t="s">
        <v>723</v>
      </c>
      <c r="F123" s="3">
        <v>3</v>
      </c>
      <c r="G123" s="3">
        <v>1</v>
      </c>
      <c r="H123" s="3">
        <v>3</v>
      </c>
      <c r="I123" s="3">
        <v>2</v>
      </c>
      <c r="J123" s="3">
        <v>4</v>
      </c>
      <c r="K123" s="3">
        <v>2</v>
      </c>
      <c r="L123" s="3">
        <v>1</v>
      </c>
      <c r="M123" s="3">
        <v>1</v>
      </c>
      <c r="N123" s="3">
        <v>2</v>
      </c>
      <c r="O123" s="3">
        <v>1</v>
      </c>
      <c r="P123" s="3">
        <v>2</v>
      </c>
      <c r="Q123" s="3">
        <v>22</v>
      </c>
      <c r="R123" s="3"/>
      <c r="S123" s="10">
        <f t="shared" si="1"/>
        <v>22</v>
      </c>
      <c r="T123" s="9"/>
      <c r="U123" s="3"/>
      <c r="V123" s="8" t="s">
        <v>830</v>
      </c>
    </row>
    <row r="124" spans="1:22" ht="30">
      <c r="A124" s="8" t="s">
        <v>28</v>
      </c>
      <c r="B124" s="8">
        <v>116</v>
      </c>
      <c r="C124" s="11" t="s">
        <v>1266</v>
      </c>
      <c r="D124" s="8" t="s">
        <v>1241</v>
      </c>
      <c r="E124" s="9" t="s">
        <v>547</v>
      </c>
      <c r="F124" s="9">
        <v>6</v>
      </c>
      <c r="G124" s="9">
        <v>1</v>
      </c>
      <c r="H124" s="9">
        <v>7</v>
      </c>
      <c r="I124" s="9">
        <v>0</v>
      </c>
      <c r="J124" s="9">
        <v>4</v>
      </c>
      <c r="K124" s="9">
        <v>3</v>
      </c>
      <c r="L124" s="9">
        <v>1</v>
      </c>
      <c r="M124" s="9">
        <v>0</v>
      </c>
      <c r="N124" s="9">
        <v>0</v>
      </c>
      <c r="O124" s="9">
        <v>0</v>
      </c>
      <c r="P124" s="9">
        <v>0</v>
      </c>
      <c r="Q124" s="10">
        <f>SUM(F124:P124)</f>
        <v>22</v>
      </c>
      <c r="R124" s="9"/>
      <c r="S124" s="10">
        <f t="shared" si="1"/>
        <v>22</v>
      </c>
      <c r="T124" s="9"/>
      <c r="U124" s="8"/>
      <c r="V124" s="9" t="s">
        <v>1260</v>
      </c>
    </row>
    <row r="125" spans="1:22" ht="30">
      <c r="A125" s="8" t="s">
        <v>28</v>
      </c>
      <c r="B125" s="8">
        <v>117</v>
      </c>
      <c r="C125" s="11" t="s">
        <v>1269</v>
      </c>
      <c r="D125" s="8" t="s">
        <v>1241</v>
      </c>
      <c r="E125" s="9" t="s">
        <v>540</v>
      </c>
      <c r="F125" s="9">
        <v>5</v>
      </c>
      <c r="G125" s="9">
        <v>1</v>
      </c>
      <c r="H125" s="9">
        <v>8</v>
      </c>
      <c r="I125" s="9">
        <v>0</v>
      </c>
      <c r="J125" s="9">
        <v>4</v>
      </c>
      <c r="K125" s="9">
        <v>0</v>
      </c>
      <c r="L125" s="9">
        <v>1</v>
      </c>
      <c r="M125" s="9">
        <v>1</v>
      </c>
      <c r="N125" s="9">
        <v>1</v>
      </c>
      <c r="O125" s="9">
        <v>1</v>
      </c>
      <c r="P125" s="9">
        <v>0</v>
      </c>
      <c r="Q125" s="10">
        <f>SUM(F125:P125)</f>
        <v>22</v>
      </c>
      <c r="R125" s="9"/>
      <c r="S125" s="10">
        <f t="shared" si="1"/>
        <v>22</v>
      </c>
      <c r="T125" s="9"/>
      <c r="U125" s="8"/>
      <c r="V125" s="9" t="s">
        <v>1260</v>
      </c>
    </row>
    <row r="126" spans="1:22" ht="30">
      <c r="A126" s="8" t="s">
        <v>28</v>
      </c>
      <c r="B126" s="8">
        <v>118</v>
      </c>
      <c r="C126" s="9" t="s">
        <v>1385</v>
      </c>
      <c r="D126" s="8" t="s">
        <v>1304</v>
      </c>
      <c r="E126" s="4" t="s">
        <v>189</v>
      </c>
      <c r="F126" s="9">
        <v>6</v>
      </c>
      <c r="G126" s="9">
        <v>1</v>
      </c>
      <c r="H126" s="9">
        <v>0</v>
      </c>
      <c r="I126" s="9">
        <v>3</v>
      </c>
      <c r="J126" s="9">
        <v>5</v>
      </c>
      <c r="K126" s="9">
        <v>0</v>
      </c>
      <c r="L126" s="9">
        <v>1</v>
      </c>
      <c r="M126" s="9">
        <v>1</v>
      </c>
      <c r="N126" s="9">
        <v>0</v>
      </c>
      <c r="O126" s="9">
        <v>2</v>
      </c>
      <c r="P126" s="9">
        <v>3</v>
      </c>
      <c r="Q126" s="10">
        <v>22</v>
      </c>
      <c r="R126" s="9"/>
      <c r="S126" s="10">
        <f t="shared" si="1"/>
        <v>22</v>
      </c>
      <c r="T126" s="9"/>
      <c r="U126" s="9"/>
      <c r="V126" s="9" t="s">
        <v>1326</v>
      </c>
    </row>
    <row r="127" spans="1:22" ht="30">
      <c r="A127" s="8" t="s">
        <v>28</v>
      </c>
      <c r="B127" s="8">
        <v>119</v>
      </c>
      <c r="C127" s="4" t="s">
        <v>1407</v>
      </c>
      <c r="D127" s="8" t="s">
        <v>1304</v>
      </c>
      <c r="E127" s="4" t="s">
        <v>251</v>
      </c>
      <c r="F127" s="9">
        <v>7</v>
      </c>
      <c r="G127" s="9">
        <v>1</v>
      </c>
      <c r="H127" s="9">
        <v>8</v>
      </c>
      <c r="I127" s="9">
        <v>0</v>
      </c>
      <c r="J127" s="9">
        <v>4</v>
      </c>
      <c r="K127" s="9">
        <v>0</v>
      </c>
      <c r="L127" s="9">
        <v>1</v>
      </c>
      <c r="M127" s="9">
        <v>1</v>
      </c>
      <c r="N127" s="9">
        <v>0</v>
      </c>
      <c r="O127" s="9">
        <v>0</v>
      </c>
      <c r="P127" s="9">
        <v>0</v>
      </c>
      <c r="Q127" s="10">
        <v>22</v>
      </c>
      <c r="R127" s="9"/>
      <c r="S127" s="10">
        <f t="shared" si="1"/>
        <v>22</v>
      </c>
      <c r="T127" s="9"/>
      <c r="U127" s="9"/>
      <c r="V127" s="9" t="s">
        <v>1326</v>
      </c>
    </row>
    <row r="128" spans="1:22" ht="30">
      <c r="A128" s="8" t="s">
        <v>28</v>
      </c>
      <c r="B128" s="8">
        <v>120</v>
      </c>
      <c r="C128" s="4" t="s">
        <v>1422</v>
      </c>
      <c r="D128" s="8" t="s">
        <v>1304</v>
      </c>
      <c r="E128" s="4" t="s">
        <v>1415</v>
      </c>
      <c r="F128" s="9">
        <v>5</v>
      </c>
      <c r="G128" s="9">
        <v>1</v>
      </c>
      <c r="H128" s="9">
        <v>4</v>
      </c>
      <c r="I128" s="9">
        <v>3</v>
      </c>
      <c r="J128" s="9">
        <v>5</v>
      </c>
      <c r="K128" s="9">
        <v>0</v>
      </c>
      <c r="L128" s="9">
        <v>1</v>
      </c>
      <c r="M128" s="9">
        <v>0</v>
      </c>
      <c r="N128" s="9">
        <v>0</v>
      </c>
      <c r="O128" s="9">
        <v>1</v>
      </c>
      <c r="P128" s="9">
        <v>2</v>
      </c>
      <c r="Q128" s="10">
        <v>22</v>
      </c>
      <c r="R128" s="9"/>
      <c r="S128" s="10">
        <f t="shared" si="1"/>
        <v>22</v>
      </c>
      <c r="T128" s="9"/>
      <c r="U128" s="9"/>
      <c r="V128" s="9" t="s">
        <v>1416</v>
      </c>
    </row>
    <row r="129" spans="1:23" ht="30">
      <c r="A129" s="8" t="s">
        <v>28</v>
      </c>
      <c r="B129" s="8">
        <v>121</v>
      </c>
      <c r="C129" s="11" t="s">
        <v>1582</v>
      </c>
      <c r="D129" s="8" t="s">
        <v>1488</v>
      </c>
      <c r="E129" s="9" t="s">
        <v>1415</v>
      </c>
      <c r="F129" s="9">
        <v>5</v>
      </c>
      <c r="G129" s="9">
        <v>0</v>
      </c>
      <c r="H129" s="9">
        <v>8</v>
      </c>
      <c r="I129" s="9">
        <v>3</v>
      </c>
      <c r="J129" s="9">
        <v>5</v>
      </c>
      <c r="K129" s="9">
        <v>0</v>
      </c>
      <c r="L129" s="9">
        <v>1</v>
      </c>
      <c r="M129" s="9">
        <v>0</v>
      </c>
      <c r="N129" s="9">
        <v>0</v>
      </c>
      <c r="O129" s="9">
        <v>0</v>
      </c>
      <c r="P129" s="9">
        <v>0</v>
      </c>
      <c r="Q129" s="9">
        <v>22</v>
      </c>
      <c r="R129" s="42"/>
      <c r="S129" s="10">
        <f t="shared" si="1"/>
        <v>22</v>
      </c>
      <c r="T129" s="9"/>
      <c r="U129" s="42"/>
      <c r="V129" s="9" t="s">
        <v>1563</v>
      </c>
    </row>
    <row r="130" spans="1:23" ht="45">
      <c r="A130" s="8" t="s">
        <v>28</v>
      </c>
      <c r="B130" s="8">
        <v>122</v>
      </c>
      <c r="C130" s="55" t="s">
        <v>1590</v>
      </c>
      <c r="D130" s="8" t="s">
        <v>1488</v>
      </c>
      <c r="E130" s="9" t="s">
        <v>251</v>
      </c>
      <c r="F130" s="9">
        <v>5</v>
      </c>
      <c r="G130" s="9">
        <v>1</v>
      </c>
      <c r="H130" s="9">
        <v>8</v>
      </c>
      <c r="I130" s="9">
        <v>3</v>
      </c>
      <c r="J130" s="9">
        <v>4</v>
      </c>
      <c r="K130" s="9">
        <v>0</v>
      </c>
      <c r="L130" s="9">
        <v>1</v>
      </c>
      <c r="M130" s="9">
        <v>0</v>
      </c>
      <c r="N130" s="9">
        <v>0</v>
      </c>
      <c r="O130" s="9">
        <v>0</v>
      </c>
      <c r="P130" s="9">
        <v>0</v>
      </c>
      <c r="Q130" s="9">
        <v>22</v>
      </c>
      <c r="R130" s="42"/>
      <c r="S130" s="10">
        <f t="shared" si="1"/>
        <v>22</v>
      </c>
      <c r="T130" s="9"/>
      <c r="U130" s="42"/>
      <c r="V130" s="9" t="s">
        <v>1489</v>
      </c>
      <c r="W130" s="56"/>
    </row>
    <row r="131" spans="1:23" ht="30">
      <c r="A131" s="8" t="s">
        <v>28</v>
      </c>
      <c r="B131" s="8">
        <v>123</v>
      </c>
      <c r="C131" s="50" t="s">
        <v>1789</v>
      </c>
      <c r="D131" s="8" t="s">
        <v>1682</v>
      </c>
      <c r="E131" s="9" t="s">
        <v>723</v>
      </c>
      <c r="F131" s="9">
        <v>7</v>
      </c>
      <c r="G131" s="9">
        <v>1</v>
      </c>
      <c r="H131" s="9">
        <v>8</v>
      </c>
      <c r="I131" s="9">
        <v>0</v>
      </c>
      <c r="J131" s="9">
        <v>4</v>
      </c>
      <c r="K131" s="9">
        <v>0</v>
      </c>
      <c r="L131" s="9">
        <v>1</v>
      </c>
      <c r="M131" s="9">
        <v>1</v>
      </c>
      <c r="N131" s="9">
        <v>0</v>
      </c>
      <c r="O131" s="9">
        <v>0</v>
      </c>
      <c r="P131" s="9">
        <v>0</v>
      </c>
      <c r="Q131" s="9">
        <v>22</v>
      </c>
      <c r="R131" s="9"/>
      <c r="S131" s="10">
        <f t="shared" si="1"/>
        <v>22</v>
      </c>
      <c r="T131" s="9"/>
      <c r="U131" s="9"/>
      <c r="V131" s="9" t="s">
        <v>1689</v>
      </c>
      <c r="W131" s="56"/>
    </row>
    <row r="132" spans="1:23" ht="30">
      <c r="A132" s="8" t="s">
        <v>28</v>
      </c>
      <c r="B132" s="8">
        <v>124</v>
      </c>
      <c r="C132" s="55" t="s">
        <v>1933</v>
      </c>
      <c r="D132" s="8" t="s">
        <v>1901</v>
      </c>
      <c r="E132" s="9" t="s">
        <v>723</v>
      </c>
      <c r="F132" s="9">
        <v>5</v>
      </c>
      <c r="G132" s="9">
        <v>1</v>
      </c>
      <c r="H132" s="9">
        <v>8</v>
      </c>
      <c r="I132" s="9">
        <v>0</v>
      </c>
      <c r="J132" s="9">
        <v>2</v>
      </c>
      <c r="K132" s="9">
        <v>5</v>
      </c>
      <c r="L132" s="9">
        <v>1</v>
      </c>
      <c r="M132" s="9">
        <v>0</v>
      </c>
      <c r="N132" s="9">
        <v>0</v>
      </c>
      <c r="O132" s="9">
        <v>0</v>
      </c>
      <c r="P132" s="9">
        <v>0</v>
      </c>
      <c r="Q132" s="9">
        <v>22</v>
      </c>
      <c r="R132" s="9"/>
      <c r="S132" s="10">
        <f t="shared" si="1"/>
        <v>22</v>
      </c>
      <c r="T132" s="9"/>
      <c r="U132" s="9"/>
      <c r="V132" s="9" t="s">
        <v>1914</v>
      </c>
      <c r="W132" s="56"/>
    </row>
    <row r="133" spans="1:23" ht="30">
      <c r="A133" s="8" t="s">
        <v>28</v>
      </c>
      <c r="B133" s="8">
        <v>125</v>
      </c>
      <c r="C133" s="50" t="s">
        <v>1945</v>
      </c>
      <c r="D133" s="8" t="s">
        <v>1901</v>
      </c>
      <c r="E133" s="9" t="s">
        <v>251</v>
      </c>
      <c r="F133" s="9">
        <v>6</v>
      </c>
      <c r="G133" s="9">
        <v>1</v>
      </c>
      <c r="H133" s="9">
        <v>8</v>
      </c>
      <c r="I133" s="9">
        <v>1</v>
      </c>
      <c r="J133" s="9">
        <v>4</v>
      </c>
      <c r="K133" s="9">
        <v>0</v>
      </c>
      <c r="L133" s="9">
        <v>1</v>
      </c>
      <c r="M133" s="9">
        <v>0</v>
      </c>
      <c r="N133" s="9">
        <v>0</v>
      </c>
      <c r="O133" s="9">
        <v>0</v>
      </c>
      <c r="P133" s="9">
        <v>1</v>
      </c>
      <c r="Q133" s="9">
        <v>22</v>
      </c>
      <c r="R133" s="9"/>
      <c r="S133" s="10">
        <f t="shared" si="1"/>
        <v>22</v>
      </c>
      <c r="T133" s="9"/>
      <c r="U133" s="9"/>
      <c r="V133" s="9" t="s">
        <v>1942</v>
      </c>
      <c r="W133" s="56"/>
    </row>
    <row r="134" spans="1:23" ht="30">
      <c r="A134" s="8" t="s">
        <v>28</v>
      </c>
      <c r="B134" s="8">
        <v>126</v>
      </c>
      <c r="C134" s="50" t="s">
        <v>1948</v>
      </c>
      <c r="D134" s="8" t="s">
        <v>1901</v>
      </c>
      <c r="E134" s="9" t="s">
        <v>251</v>
      </c>
      <c r="F134" s="9">
        <v>6</v>
      </c>
      <c r="G134" s="9">
        <v>1</v>
      </c>
      <c r="H134" s="9">
        <v>8</v>
      </c>
      <c r="I134" s="9">
        <v>1</v>
      </c>
      <c r="J134" s="9">
        <v>4</v>
      </c>
      <c r="K134" s="9">
        <v>0</v>
      </c>
      <c r="L134" s="9">
        <v>1</v>
      </c>
      <c r="M134" s="9">
        <v>0</v>
      </c>
      <c r="N134" s="9">
        <v>0</v>
      </c>
      <c r="O134" s="9">
        <v>0</v>
      </c>
      <c r="P134" s="9">
        <v>1</v>
      </c>
      <c r="Q134" s="9">
        <f>SUM(F134:P134)</f>
        <v>22</v>
      </c>
      <c r="R134" s="9"/>
      <c r="S134" s="10">
        <f t="shared" si="1"/>
        <v>22</v>
      </c>
      <c r="T134" s="9"/>
      <c r="U134" s="9"/>
      <c r="V134" s="9" t="s">
        <v>1942</v>
      </c>
      <c r="W134" s="56"/>
    </row>
    <row r="135" spans="1:23" ht="30">
      <c r="A135" s="8" t="s">
        <v>28</v>
      </c>
      <c r="B135" s="8">
        <v>127</v>
      </c>
      <c r="C135" s="55" t="s">
        <v>2086</v>
      </c>
      <c r="D135" s="8" t="s">
        <v>2076</v>
      </c>
      <c r="E135" s="9" t="s">
        <v>189</v>
      </c>
      <c r="F135" s="9">
        <v>4</v>
      </c>
      <c r="G135" s="9">
        <v>1</v>
      </c>
      <c r="H135" s="9">
        <v>8</v>
      </c>
      <c r="I135" s="9">
        <v>0</v>
      </c>
      <c r="J135" s="9">
        <v>3</v>
      </c>
      <c r="K135" s="9">
        <v>0</v>
      </c>
      <c r="L135" s="9">
        <v>0</v>
      </c>
      <c r="M135" s="9">
        <v>1</v>
      </c>
      <c r="N135" s="9">
        <v>2</v>
      </c>
      <c r="O135" s="9">
        <v>0</v>
      </c>
      <c r="P135" s="9">
        <v>3</v>
      </c>
      <c r="Q135" s="10">
        <f>SUM(F135:P135)</f>
        <v>22</v>
      </c>
      <c r="R135" s="10"/>
      <c r="S135" s="10">
        <f t="shared" si="1"/>
        <v>22</v>
      </c>
      <c r="T135" s="9"/>
      <c r="U135" s="8"/>
      <c r="V135" s="9" t="s">
        <v>2087</v>
      </c>
      <c r="W135" s="56"/>
    </row>
    <row r="136" spans="1:23" ht="31.5">
      <c r="A136" s="130" t="s">
        <v>28</v>
      </c>
      <c r="B136" s="8">
        <v>128</v>
      </c>
      <c r="C136" s="141" t="s">
        <v>2282</v>
      </c>
      <c r="D136" s="129" t="s">
        <v>657</v>
      </c>
      <c r="E136" s="132" t="s">
        <v>189</v>
      </c>
      <c r="F136" s="132">
        <v>6</v>
      </c>
      <c r="G136" s="132">
        <v>1</v>
      </c>
      <c r="H136" s="132">
        <v>7</v>
      </c>
      <c r="I136" s="132">
        <v>0</v>
      </c>
      <c r="J136" s="132">
        <v>5</v>
      </c>
      <c r="K136" s="132">
        <v>0</v>
      </c>
      <c r="L136" s="132">
        <v>1</v>
      </c>
      <c r="M136" s="132">
        <v>0</v>
      </c>
      <c r="N136" s="132">
        <v>0</v>
      </c>
      <c r="O136" s="132">
        <v>1</v>
      </c>
      <c r="P136" s="132">
        <v>1</v>
      </c>
      <c r="Q136" s="132">
        <f>SUM(F136:P136)</f>
        <v>22</v>
      </c>
      <c r="R136" s="130"/>
      <c r="S136" s="10">
        <f t="shared" si="1"/>
        <v>22</v>
      </c>
      <c r="T136" s="130"/>
      <c r="U136" s="130"/>
      <c r="V136" s="130" t="s">
        <v>592</v>
      </c>
      <c r="W136" s="56"/>
    </row>
    <row r="137" spans="1:23" ht="30">
      <c r="A137" s="8" t="s">
        <v>28</v>
      </c>
      <c r="B137" s="8">
        <v>129</v>
      </c>
      <c r="C137" s="140" t="s">
        <v>869</v>
      </c>
      <c r="D137" s="8" t="s">
        <v>797</v>
      </c>
      <c r="E137" s="8" t="s">
        <v>189</v>
      </c>
      <c r="F137" s="3">
        <v>6</v>
      </c>
      <c r="G137" s="3">
        <v>1</v>
      </c>
      <c r="H137" s="3">
        <v>6</v>
      </c>
      <c r="I137" s="3">
        <v>1</v>
      </c>
      <c r="J137" s="3">
        <v>2</v>
      </c>
      <c r="K137" s="3">
        <v>3</v>
      </c>
      <c r="L137" s="3">
        <v>0.5</v>
      </c>
      <c r="M137" s="3">
        <v>1</v>
      </c>
      <c r="N137" s="3">
        <v>1</v>
      </c>
      <c r="O137" s="3">
        <v>0</v>
      </c>
      <c r="P137" s="3">
        <v>0</v>
      </c>
      <c r="Q137" s="3">
        <v>21.5</v>
      </c>
      <c r="R137" s="3"/>
      <c r="S137" s="10">
        <f t="shared" ref="S137:S200" si="2">SUM(F137:P137)</f>
        <v>21.5</v>
      </c>
      <c r="T137" s="9"/>
      <c r="U137" s="3"/>
      <c r="V137" s="8" t="s">
        <v>855</v>
      </c>
      <c r="W137" s="56"/>
    </row>
    <row r="138" spans="1:23" ht="45">
      <c r="A138" s="8" t="s">
        <v>28</v>
      </c>
      <c r="B138" s="8">
        <v>130</v>
      </c>
      <c r="C138" s="11" t="s">
        <v>159</v>
      </c>
      <c r="D138" s="8" t="s">
        <v>152</v>
      </c>
      <c r="E138" s="9">
        <v>7</v>
      </c>
      <c r="F138" s="9">
        <v>5</v>
      </c>
      <c r="G138" s="9">
        <v>1</v>
      </c>
      <c r="H138" s="9">
        <v>8</v>
      </c>
      <c r="I138" s="9">
        <v>0</v>
      </c>
      <c r="J138" s="9">
        <v>4</v>
      </c>
      <c r="K138" s="9">
        <v>0</v>
      </c>
      <c r="L138" s="9">
        <v>1</v>
      </c>
      <c r="M138" s="9">
        <v>1</v>
      </c>
      <c r="N138" s="9">
        <v>1</v>
      </c>
      <c r="O138" s="9">
        <v>0</v>
      </c>
      <c r="P138" s="9">
        <v>0</v>
      </c>
      <c r="Q138" s="10">
        <f>SUM(F138:P138)</f>
        <v>21</v>
      </c>
      <c r="R138" s="10"/>
      <c r="S138" s="10">
        <f t="shared" si="2"/>
        <v>21</v>
      </c>
      <c r="T138" s="9"/>
      <c r="U138" s="8"/>
      <c r="V138" s="9" t="s">
        <v>153</v>
      </c>
    </row>
    <row r="139" spans="1:23" ht="30">
      <c r="A139" s="8" t="s">
        <v>28</v>
      </c>
      <c r="B139" s="8">
        <v>131</v>
      </c>
      <c r="C139" s="37" t="s">
        <v>337</v>
      </c>
      <c r="D139" s="8" t="s">
        <v>330</v>
      </c>
      <c r="E139" s="40" t="s">
        <v>331</v>
      </c>
      <c r="F139" s="3">
        <v>6</v>
      </c>
      <c r="G139" s="3">
        <v>1</v>
      </c>
      <c r="H139" s="3">
        <v>6</v>
      </c>
      <c r="I139" s="3">
        <v>0</v>
      </c>
      <c r="J139" s="3">
        <v>4</v>
      </c>
      <c r="K139" s="3">
        <v>0</v>
      </c>
      <c r="L139" s="3">
        <v>1</v>
      </c>
      <c r="M139" s="3">
        <v>1</v>
      </c>
      <c r="N139" s="3">
        <v>0</v>
      </c>
      <c r="O139" s="3">
        <v>2</v>
      </c>
      <c r="P139" s="3">
        <v>0</v>
      </c>
      <c r="Q139" s="3">
        <v>21</v>
      </c>
      <c r="R139" s="5"/>
      <c r="S139" s="10">
        <f t="shared" si="2"/>
        <v>21</v>
      </c>
      <c r="T139" s="9"/>
      <c r="U139" s="3"/>
      <c r="V139" s="9" t="s">
        <v>352</v>
      </c>
    </row>
    <row r="140" spans="1:23" ht="30">
      <c r="A140" s="8" t="s">
        <v>28</v>
      </c>
      <c r="B140" s="8">
        <v>132</v>
      </c>
      <c r="C140" s="11" t="s">
        <v>338</v>
      </c>
      <c r="D140" s="8" t="s">
        <v>330</v>
      </c>
      <c r="E140" s="11" t="s">
        <v>339</v>
      </c>
      <c r="F140" s="9">
        <v>6</v>
      </c>
      <c r="G140" s="9">
        <v>1</v>
      </c>
      <c r="H140" s="9">
        <v>7</v>
      </c>
      <c r="I140" s="9">
        <v>0</v>
      </c>
      <c r="J140" s="9">
        <v>5</v>
      </c>
      <c r="K140" s="9">
        <v>0</v>
      </c>
      <c r="L140" s="9">
        <v>1</v>
      </c>
      <c r="M140" s="9">
        <v>0</v>
      </c>
      <c r="N140" s="9">
        <v>0</v>
      </c>
      <c r="O140" s="9">
        <v>1</v>
      </c>
      <c r="P140" s="9">
        <v>0</v>
      </c>
      <c r="Q140" s="3">
        <v>21</v>
      </c>
      <c r="R140" s="9"/>
      <c r="S140" s="10">
        <f t="shared" si="2"/>
        <v>21</v>
      </c>
      <c r="T140" s="9"/>
      <c r="U140" s="9"/>
      <c r="V140" s="9" t="s">
        <v>352</v>
      </c>
    </row>
    <row r="141" spans="1:23" ht="30">
      <c r="A141" s="8" t="s">
        <v>28</v>
      </c>
      <c r="B141" s="8">
        <v>133</v>
      </c>
      <c r="C141" s="11" t="s">
        <v>502</v>
      </c>
      <c r="D141" s="8" t="s">
        <v>490</v>
      </c>
      <c r="E141" s="9">
        <v>7</v>
      </c>
      <c r="F141" s="9">
        <v>4</v>
      </c>
      <c r="G141" s="9">
        <v>1</v>
      </c>
      <c r="H141" s="9">
        <v>2</v>
      </c>
      <c r="I141" s="9">
        <v>1</v>
      </c>
      <c r="J141" s="9">
        <v>5</v>
      </c>
      <c r="K141" s="9">
        <v>2</v>
      </c>
      <c r="L141" s="9">
        <v>1</v>
      </c>
      <c r="M141" s="9">
        <v>0</v>
      </c>
      <c r="N141" s="9">
        <v>2</v>
      </c>
      <c r="O141" s="9">
        <v>0</v>
      </c>
      <c r="P141" s="9">
        <v>3</v>
      </c>
      <c r="Q141" s="9">
        <v>21</v>
      </c>
      <c r="R141" s="9"/>
      <c r="S141" s="10">
        <f t="shared" si="2"/>
        <v>21</v>
      </c>
      <c r="T141" s="9"/>
      <c r="U141" s="9"/>
      <c r="V141" s="9" t="s">
        <v>491</v>
      </c>
    </row>
    <row r="142" spans="1:23" ht="30">
      <c r="A142" s="8" t="s">
        <v>28</v>
      </c>
      <c r="B142" s="8">
        <v>134</v>
      </c>
      <c r="C142" s="9" t="s">
        <v>546</v>
      </c>
      <c r="D142" s="3" t="s">
        <v>192</v>
      </c>
      <c r="E142" s="9" t="s">
        <v>547</v>
      </c>
      <c r="F142" s="9">
        <v>7</v>
      </c>
      <c r="G142" s="9">
        <v>1</v>
      </c>
      <c r="H142" s="9">
        <v>4</v>
      </c>
      <c r="I142" s="9">
        <v>0</v>
      </c>
      <c r="J142" s="9">
        <v>3</v>
      </c>
      <c r="K142" s="9">
        <v>5</v>
      </c>
      <c r="L142" s="9">
        <v>1</v>
      </c>
      <c r="M142" s="9">
        <v>0</v>
      </c>
      <c r="N142" s="9">
        <v>0</v>
      </c>
      <c r="O142" s="9">
        <v>0</v>
      </c>
      <c r="P142" s="9">
        <v>0</v>
      </c>
      <c r="Q142" s="9">
        <v>21</v>
      </c>
      <c r="R142" s="3"/>
      <c r="S142" s="10">
        <f t="shared" si="2"/>
        <v>21</v>
      </c>
      <c r="T142" s="9"/>
      <c r="U142" s="3"/>
      <c r="V142" s="9" t="s">
        <v>548</v>
      </c>
    </row>
    <row r="143" spans="1:23" ht="30">
      <c r="A143" s="8" t="s">
        <v>28</v>
      </c>
      <c r="B143" s="8">
        <v>135</v>
      </c>
      <c r="C143" s="11" t="s">
        <v>1008</v>
      </c>
      <c r="D143" s="8" t="s">
        <v>994</v>
      </c>
      <c r="E143" s="11" t="s">
        <v>1009</v>
      </c>
      <c r="F143" s="9">
        <v>5</v>
      </c>
      <c r="G143" s="9">
        <v>1</v>
      </c>
      <c r="H143" s="9">
        <v>8</v>
      </c>
      <c r="I143" s="9">
        <v>0</v>
      </c>
      <c r="J143" s="9">
        <v>5</v>
      </c>
      <c r="K143" s="9">
        <v>0</v>
      </c>
      <c r="L143" s="9">
        <v>1</v>
      </c>
      <c r="M143" s="9">
        <v>0</v>
      </c>
      <c r="N143" s="9">
        <v>0</v>
      </c>
      <c r="O143" s="9">
        <v>1</v>
      </c>
      <c r="P143" s="9">
        <v>0</v>
      </c>
      <c r="Q143" s="9">
        <f>F143+G143+H143+I143+J143+K143+L143+M143+N143+O143+P143</f>
        <v>21</v>
      </c>
      <c r="R143" s="9"/>
      <c r="S143" s="10">
        <f t="shared" si="2"/>
        <v>21</v>
      </c>
      <c r="T143" s="9"/>
      <c r="U143" s="9"/>
      <c r="V143" s="9" t="s">
        <v>999</v>
      </c>
    </row>
    <row r="144" spans="1:23" ht="30">
      <c r="A144" s="8" t="s">
        <v>28</v>
      </c>
      <c r="B144" s="8">
        <v>136</v>
      </c>
      <c r="C144" s="9" t="s">
        <v>1081</v>
      </c>
      <c r="D144" s="8" t="s">
        <v>1063</v>
      </c>
      <c r="E144" s="9" t="s">
        <v>723</v>
      </c>
      <c r="F144" s="9">
        <v>4</v>
      </c>
      <c r="G144" s="9">
        <v>1</v>
      </c>
      <c r="H144" s="9">
        <v>8</v>
      </c>
      <c r="I144" s="9">
        <v>0</v>
      </c>
      <c r="J144" s="9">
        <v>4</v>
      </c>
      <c r="K144" s="9">
        <v>0</v>
      </c>
      <c r="L144" s="9">
        <v>1</v>
      </c>
      <c r="M144" s="9">
        <v>0</v>
      </c>
      <c r="N144" s="9">
        <v>0</v>
      </c>
      <c r="O144" s="9">
        <v>0</v>
      </c>
      <c r="P144" s="9">
        <v>3</v>
      </c>
      <c r="Q144" s="9">
        <f>SUM(F144:P144)</f>
        <v>21</v>
      </c>
      <c r="R144" s="10"/>
      <c r="S144" s="10">
        <f t="shared" si="2"/>
        <v>21</v>
      </c>
      <c r="T144" s="9"/>
      <c r="U144" s="9"/>
      <c r="V144" s="11" t="s">
        <v>1073</v>
      </c>
    </row>
    <row r="145" spans="1:22" ht="30">
      <c r="A145" s="8" t="s">
        <v>28</v>
      </c>
      <c r="B145" s="8">
        <v>137</v>
      </c>
      <c r="C145" s="9" t="s">
        <v>1084</v>
      </c>
      <c r="D145" s="8" t="s">
        <v>1063</v>
      </c>
      <c r="E145" s="9" t="s">
        <v>189</v>
      </c>
      <c r="F145" s="9">
        <v>6</v>
      </c>
      <c r="G145" s="9">
        <v>1</v>
      </c>
      <c r="H145" s="9">
        <v>8</v>
      </c>
      <c r="I145" s="9">
        <v>0</v>
      </c>
      <c r="J145" s="9">
        <v>4</v>
      </c>
      <c r="K145" s="9">
        <v>0</v>
      </c>
      <c r="L145" s="9">
        <v>1</v>
      </c>
      <c r="M145" s="9">
        <v>1</v>
      </c>
      <c r="N145" s="9">
        <v>0</v>
      </c>
      <c r="O145" s="9">
        <v>0</v>
      </c>
      <c r="P145" s="9">
        <v>0</v>
      </c>
      <c r="Q145" s="9">
        <f>SUM(F145:P145)</f>
        <v>21</v>
      </c>
      <c r="R145" s="10"/>
      <c r="S145" s="10">
        <f t="shared" si="2"/>
        <v>21</v>
      </c>
      <c r="T145" s="9"/>
      <c r="U145" s="9"/>
      <c r="V145" s="8" t="s">
        <v>1069</v>
      </c>
    </row>
    <row r="146" spans="1:22" ht="30">
      <c r="A146" s="8" t="s">
        <v>28</v>
      </c>
      <c r="B146" s="8">
        <v>138</v>
      </c>
      <c r="C146" s="9" t="s">
        <v>1381</v>
      </c>
      <c r="D146" s="8" t="s">
        <v>1304</v>
      </c>
      <c r="E146" s="4" t="s">
        <v>189</v>
      </c>
      <c r="F146" s="9">
        <v>8</v>
      </c>
      <c r="G146" s="9">
        <v>1</v>
      </c>
      <c r="H146" s="9">
        <v>4</v>
      </c>
      <c r="I146" s="9">
        <v>1</v>
      </c>
      <c r="J146" s="9">
        <v>4</v>
      </c>
      <c r="K146" s="9">
        <v>0</v>
      </c>
      <c r="L146" s="9">
        <v>1</v>
      </c>
      <c r="M146" s="9">
        <v>0</v>
      </c>
      <c r="N146" s="9">
        <v>0</v>
      </c>
      <c r="O146" s="9">
        <v>2</v>
      </c>
      <c r="P146" s="9">
        <v>0</v>
      </c>
      <c r="Q146" s="10">
        <v>21</v>
      </c>
      <c r="R146" s="9"/>
      <c r="S146" s="10">
        <f t="shared" si="2"/>
        <v>21</v>
      </c>
      <c r="T146" s="9"/>
      <c r="U146" s="9"/>
      <c r="V146" s="9" t="s">
        <v>1326</v>
      </c>
    </row>
    <row r="147" spans="1:22" ht="30">
      <c r="A147" s="8" t="s">
        <v>28</v>
      </c>
      <c r="B147" s="8">
        <v>139</v>
      </c>
      <c r="C147" s="9" t="s">
        <v>1386</v>
      </c>
      <c r="D147" s="8" t="s">
        <v>1304</v>
      </c>
      <c r="E147" s="4" t="s">
        <v>189</v>
      </c>
      <c r="F147" s="9">
        <v>8</v>
      </c>
      <c r="G147" s="9">
        <v>0</v>
      </c>
      <c r="H147" s="9">
        <v>7</v>
      </c>
      <c r="I147" s="9">
        <v>0</v>
      </c>
      <c r="J147" s="9">
        <v>2</v>
      </c>
      <c r="K147" s="9">
        <v>0</v>
      </c>
      <c r="L147" s="9">
        <v>1</v>
      </c>
      <c r="M147" s="9">
        <v>0</v>
      </c>
      <c r="N147" s="9">
        <v>2</v>
      </c>
      <c r="O147" s="9">
        <v>1</v>
      </c>
      <c r="P147" s="9">
        <v>0</v>
      </c>
      <c r="Q147" s="10">
        <v>21</v>
      </c>
      <c r="R147" s="9"/>
      <c r="S147" s="10">
        <f t="shared" si="2"/>
        <v>21</v>
      </c>
      <c r="T147" s="9"/>
      <c r="U147" s="9"/>
      <c r="V147" s="9" t="s">
        <v>1326</v>
      </c>
    </row>
    <row r="148" spans="1:22" ht="30">
      <c r="A148" s="8" t="s">
        <v>28</v>
      </c>
      <c r="B148" s="8">
        <v>140</v>
      </c>
      <c r="C148" s="9" t="s">
        <v>1799</v>
      </c>
      <c r="D148" s="8" t="s">
        <v>1682</v>
      </c>
      <c r="E148" s="9" t="s">
        <v>1415</v>
      </c>
      <c r="F148" s="9">
        <v>5</v>
      </c>
      <c r="G148" s="9">
        <v>1</v>
      </c>
      <c r="H148" s="9">
        <v>7</v>
      </c>
      <c r="I148" s="9">
        <v>0</v>
      </c>
      <c r="J148" s="9">
        <v>3</v>
      </c>
      <c r="K148" s="9">
        <v>0</v>
      </c>
      <c r="L148" s="9">
        <v>1</v>
      </c>
      <c r="M148" s="9">
        <v>1</v>
      </c>
      <c r="N148" s="9">
        <v>0</v>
      </c>
      <c r="O148" s="9">
        <v>0</v>
      </c>
      <c r="P148" s="9">
        <v>3</v>
      </c>
      <c r="Q148" s="9">
        <v>21</v>
      </c>
      <c r="R148" s="9"/>
      <c r="S148" s="10">
        <f t="shared" si="2"/>
        <v>21</v>
      </c>
      <c r="T148" s="9"/>
      <c r="U148" s="9"/>
      <c r="V148" s="9" t="s">
        <v>1689</v>
      </c>
    </row>
    <row r="149" spans="1:22" ht="30">
      <c r="A149" s="8" t="s">
        <v>28</v>
      </c>
      <c r="B149" s="8">
        <v>141</v>
      </c>
      <c r="C149" s="11" t="s">
        <v>1931</v>
      </c>
      <c r="D149" s="8" t="s">
        <v>1901</v>
      </c>
      <c r="E149" s="9" t="s">
        <v>723</v>
      </c>
      <c r="F149" s="9">
        <v>7</v>
      </c>
      <c r="G149" s="9">
        <v>0</v>
      </c>
      <c r="H149" s="9">
        <v>4</v>
      </c>
      <c r="I149" s="9">
        <v>0</v>
      </c>
      <c r="J149" s="9">
        <v>5</v>
      </c>
      <c r="K149" s="9">
        <v>5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21</v>
      </c>
      <c r="R149" s="9"/>
      <c r="S149" s="10">
        <f t="shared" si="2"/>
        <v>21</v>
      </c>
      <c r="T149" s="9"/>
      <c r="U149" s="9"/>
      <c r="V149" s="9" t="s">
        <v>1914</v>
      </c>
    </row>
    <row r="150" spans="1:22" ht="30">
      <c r="A150" s="8" t="s">
        <v>28</v>
      </c>
      <c r="B150" s="8">
        <v>142</v>
      </c>
      <c r="C150" s="9" t="s">
        <v>1947</v>
      </c>
      <c r="D150" s="8" t="s">
        <v>1901</v>
      </c>
      <c r="E150" s="9" t="s">
        <v>251</v>
      </c>
      <c r="F150" s="9">
        <v>5</v>
      </c>
      <c r="G150" s="9">
        <v>1</v>
      </c>
      <c r="H150" s="9">
        <v>8</v>
      </c>
      <c r="I150" s="9">
        <v>0</v>
      </c>
      <c r="J150" s="9">
        <v>4</v>
      </c>
      <c r="K150" s="9">
        <v>0</v>
      </c>
      <c r="L150" s="9">
        <v>1</v>
      </c>
      <c r="M150" s="9">
        <v>0</v>
      </c>
      <c r="N150" s="9">
        <v>0</v>
      </c>
      <c r="O150" s="9">
        <v>0</v>
      </c>
      <c r="P150" s="9">
        <v>2</v>
      </c>
      <c r="Q150" s="9">
        <v>21</v>
      </c>
      <c r="R150" s="9"/>
      <c r="S150" s="10">
        <f t="shared" si="2"/>
        <v>21</v>
      </c>
      <c r="T150" s="9"/>
      <c r="U150" s="9"/>
      <c r="V150" s="9" t="s">
        <v>1942</v>
      </c>
    </row>
    <row r="151" spans="1:22" ht="30">
      <c r="A151" s="8" t="s">
        <v>28</v>
      </c>
      <c r="B151" s="8">
        <v>143</v>
      </c>
      <c r="C151" s="11" t="s">
        <v>2102</v>
      </c>
      <c r="D151" s="8" t="s">
        <v>2100</v>
      </c>
      <c r="E151" s="9">
        <v>7</v>
      </c>
      <c r="F151" s="9">
        <v>7</v>
      </c>
      <c r="G151" s="9">
        <v>1</v>
      </c>
      <c r="H151" s="9">
        <v>4</v>
      </c>
      <c r="I151" s="9">
        <v>1</v>
      </c>
      <c r="J151" s="9">
        <v>0</v>
      </c>
      <c r="K151" s="9">
        <v>5</v>
      </c>
      <c r="L151" s="9">
        <v>1</v>
      </c>
      <c r="M151" s="9">
        <v>1</v>
      </c>
      <c r="N151" s="9">
        <v>0</v>
      </c>
      <c r="O151" s="9">
        <v>0</v>
      </c>
      <c r="P151" s="9">
        <v>1</v>
      </c>
      <c r="Q151" s="9">
        <v>21</v>
      </c>
      <c r="R151" s="9"/>
      <c r="S151" s="10">
        <f t="shared" si="2"/>
        <v>21</v>
      </c>
      <c r="T151" s="9"/>
      <c r="U151" s="9"/>
      <c r="V151" s="9" t="s">
        <v>2101</v>
      </c>
    </row>
    <row r="152" spans="1:22" ht="30">
      <c r="A152" s="8" t="s">
        <v>28</v>
      </c>
      <c r="B152" s="8">
        <v>144</v>
      </c>
      <c r="C152" s="11" t="s">
        <v>2103</v>
      </c>
      <c r="D152" s="8" t="s">
        <v>2100</v>
      </c>
      <c r="E152" s="9">
        <v>7</v>
      </c>
      <c r="F152" s="9">
        <v>6</v>
      </c>
      <c r="G152" s="9">
        <v>1</v>
      </c>
      <c r="H152" s="9">
        <v>4</v>
      </c>
      <c r="I152" s="9">
        <v>0</v>
      </c>
      <c r="J152" s="9">
        <v>2</v>
      </c>
      <c r="K152" s="9">
        <v>5</v>
      </c>
      <c r="L152" s="9">
        <v>0</v>
      </c>
      <c r="M152" s="9">
        <v>1</v>
      </c>
      <c r="N152" s="9">
        <v>0</v>
      </c>
      <c r="O152" s="9">
        <v>0</v>
      </c>
      <c r="P152" s="9">
        <v>2</v>
      </c>
      <c r="Q152" s="9">
        <v>21</v>
      </c>
      <c r="R152" s="9"/>
      <c r="S152" s="10">
        <f t="shared" si="2"/>
        <v>21</v>
      </c>
      <c r="T152" s="9"/>
      <c r="U152" s="9"/>
      <c r="V152" s="9" t="s">
        <v>2101</v>
      </c>
    </row>
    <row r="153" spans="1:22" ht="30">
      <c r="A153" s="8" t="s">
        <v>28</v>
      </c>
      <c r="B153" s="8">
        <v>145</v>
      </c>
      <c r="C153" s="11" t="s">
        <v>2105</v>
      </c>
      <c r="D153" s="8" t="s">
        <v>2100</v>
      </c>
      <c r="E153" s="9">
        <v>7</v>
      </c>
      <c r="F153" s="9">
        <v>8</v>
      </c>
      <c r="G153" s="9">
        <v>1</v>
      </c>
      <c r="H153" s="9">
        <v>5</v>
      </c>
      <c r="I153" s="9">
        <v>1</v>
      </c>
      <c r="J153" s="9">
        <v>0</v>
      </c>
      <c r="K153" s="9">
        <v>5</v>
      </c>
      <c r="L153" s="9">
        <v>0</v>
      </c>
      <c r="M153" s="9">
        <v>1</v>
      </c>
      <c r="N153" s="9">
        <v>0</v>
      </c>
      <c r="O153" s="9">
        <v>0</v>
      </c>
      <c r="P153" s="9">
        <v>0</v>
      </c>
      <c r="Q153" s="9">
        <v>21</v>
      </c>
      <c r="R153" s="9"/>
      <c r="S153" s="10">
        <f t="shared" si="2"/>
        <v>21</v>
      </c>
      <c r="T153" s="9"/>
      <c r="U153" s="9"/>
      <c r="V153" s="9" t="s">
        <v>2101</v>
      </c>
    </row>
    <row r="154" spans="1:22" ht="30">
      <c r="A154" s="95" t="s">
        <v>28</v>
      </c>
      <c r="B154" s="8">
        <v>146</v>
      </c>
      <c r="C154" s="96" t="s">
        <v>2195</v>
      </c>
      <c r="D154" s="97" t="s">
        <v>2151</v>
      </c>
      <c r="E154" s="97" t="s">
        <v>547</v>
      </c>
      <c r="F154" s="97">
        <v>7</v>
      </c>
      <c r="G154" s="97">
        <v>1</v>
      </c>
      <c r="H154" s="97">
        <v>5</v>
      </c>
      <c r="I154" s="97">
        <v>0</v>
      </c>
      <c r="J154" s="97">
        <v>3</v>
      </c>
      <c r="K154" s="97">
        <v>2</v>
      </c>
      <c r="L154" s="97">
        <v>1</v>
      </c>
      <c r="M154" s="97">
        <v>0</v>
      </c>
      <c r="N154" s="97">
        <v>0</v>
      </c>
      <c r="O154" s="97">
        <v>1</v>
      </c>
      <c r="P154" s="97">
        <v>1</v>
      </c>
      <c r="Q154" s="97">
        <v>21</v>
      </c>
      <c r="R154" s="97"/>
      <c r="S154" s="10">
        <f t="shared" si="2"/>
        <v>21</v>
      </c>
      <c r="T154" s="97"/>
      <c r="U154" s="97"/>
      <c r="V154" s="96" t="s">
        <v>2187</v>
      </c>
    </row>
    <row r="155" spans="1:22" ht="31.5">
      <c r="A155" s="130" t="s">
        <v>28</v>
      </c>
      <c r="B155" s="8">
        <v>147</v>
      </c>
      <c r="C155" s="131" t="s">
        <v>2287</v>
      </c>
      <c r="D155" s="130" t="s">
        <v>657</v>
      </c>
      <c r="E155" s="134" t="s">
        <v>723</v>
      </c>
      <c r="F155" s="130">
        <v>3</v>
      </c>
      <c r="G155" s="130">
        <v>1</v>
      </c>
      <c r="H155" s="130">
        <v>7</v>
      </c>
      <c r="I155" s="130">
        <v>0</v>
      </c>
      <c r="J155" s="130">
        <v>5</v>
      </c>
      <c r="K155" s="130">
        <v>0</v>
      </c>
      <c r="L155" s="130">
        <v>1</v>
      </c>
      <c r="M155" s="130">
        <v>1</v>
      </c>
      <c r="N155" s="130">
        <v>0</v>
      </c>
      <c r="O155" s="130">
        <v>0</v>
      </c>
      <c r="P155" s="130">
        <v>3</v>
      </c>
      <c r="Q155" s="135">
        <f>SUM(F155:P155)</f>
        <v>21</v>
      </c>
      <c r="R155" s="130"/>
      <c r="S155" s="10">
        <f t="shared" si="2"/>
        <v>21</v>
      </c>
      <c r="T155" s="130"/>
      <c r="U155" s="130"/>
      <c r="V155" s="130" t="s">
        <v>592</v>
      </c>
    </row>
    <row r="156" spans="1:22" ht="31.5">
      <c r="A156" s="130" t="s">
        <v>28</v>
      </c>
      <c r="B156" s="8">
        <v>148</v>
      </c>
      <c r="C156" s="131" t="s">
        <v>2291</v>
      </c>
      <c r="D156" s="130" t="s">
        <v>657</v>
      </c>
      <c r="E156" s="134" t="s">
        <v>723</v>
      </c>
      <c r="F156" s="130">
        <v>5</v>
      </c>
      <c r="G156" s="130">
        <v>1</v>
      </c>
      <c r="H156" s="130">
        <v>7</v>
      </c>
      <c r="I156" s="130">
        <v>0</v>
      </c>
      <c r="J156" s="130">
        <v>1</v>
      </c>
      <c r="K156" s="130">
        <v>2.5</v>
      </c>
      <c r="L156" s="130">
        <v>1</v>
      </c>
      <c r="M156" s="130">
        <v>0</v>
      </c>
      <c r="N156" s="130">
        <v>0</v>
      </c>
      <c r="O156" s="130">
        <v>0</v>
      </c>
      <c r="P156" s="130">
        <v>3</v>
      </c>
      <c r="Q156" s="130">
        <f>SUM(F156:P156)</f>
        <v>20.5</v>
      </c>
      <c r="R156" s="130"/>
      <c r="S156" s="10">
        <f t="shared" si="2"/>
        <v>20.5</v>
      </c>
      <c r="T156" s="130"/>
      <c r="U156" s="130"/>
      <c r="V156" s="130" t="s">
        <v>592</v>
      </c>
    </row>
    <row r="157" spans="1:22" ht="45">
      <c r="A157" s="8" t="s">
        <v>28</v>
      </c>
      <c r="B157" s="8">
        <v>149</v>
      </c>
      <c r="C157" s="11" t="s">
        <v>161</v>
      </c>
      <c r="D157" s="8" t="s">
        <v>152</v>
      </c>
      <c r="E157" s="9">
        <v>7</v>
      </c>
      <c r="F157" s="9">
        <v>8</v>
      </c>
      <c r="G157" s="9">
        <v>1</v>
      </c>
      <c r="H157" s="9">
        <v>6</v>
      </c>
      <c r="I157" s="9">
        <v>0</v>
      </c>
      <c r="J157" s="9">
        <v>3</v>
      </c>
      <c r="K157" s="9">
        <v>0</v>
      </c>
      <c r="L157" s="9">
        <v>1</v>
      </c>
      <c r="M157" s="9">
        <v>1</v>
      </c>
      <c r="N157" s="9">
        <v>0</v>
      </c>
      <c r="O157" s="9">
        <v>0</v>
      </c>
      <c r="P157" s="9">
        <v>0</v>
      </c>
      <c r="Q157" s="9">
        <v>20</v>
      </c>
      <c r="R157" s="9"/>
      <c r="S157" s="10">
        <f t="shared" si="2"/>
        <v>20</v>
      </c>
      <c r="T157" s="9"/>
      <c r="U157" s="9"/>
      <c r="V157" s="9" t="s">
        <v>153</v>
      </c>
    </row>
    <row r="158" spans="1:22" ht="30">
      <c r="A158" s="8" t="s">
        <v>28</v>
      </c>
      <c r="B158" s="8">
        <v>150</v>
      </c>
      <c r="C158" s="78" t="s">
        <v>250</v>
      </c>
      <c r="D158" s="78" t="s">
        <v>230</v>
      </c>
      <c r="E158" s="78" t="s">
        <v>251</v>
      </c>
      <c r="F158" s="79">
        <v>4</v>
      </c>
      <c r="G158" s="79">
        <v>1</v>
      </c>
      <c r="H158" s="79">
        <v>4</v>
      </c>
      <c r="I158" s="79">
        <v>2</v>
      </c>
      <c r="J158" s="79">
        <v>4</v>
      </c>
      <c r="K158" s="79">
        <v>0</v>
      </c>
      <c r="L158" s="79">
        <v>1</v>
      </c>
      <c r="M158" s="79">
        <v>1</v>
      </c>
      <c r="N158" s="79">
        <v>0</v>
      </c>
      <c r="O158" s="79">
        <v>0</v>
      </c>
      <c r="P158" s="79">
        <v>3</v>
      </c>
      <c r="Q158" s="81">
        <f>SUM(F158:P158)</f>
        <v>20</v>
      </c>
      <c r="R158" s="78"/>
      <c r="S158" s="10">
        <f t="shared" si="2"/>
        <v>20</v>
      </c>
      <c r="T158" s="78"/>
      <c r="U158" s="78"/>
      <c r="V158" s="78" t="s">
        <v>252</v>
      </c>
    </row>
    <row r="159" spans="1:22" ht="30">
      <c r="A159" s="8" t="s">
        <v>28</v>
      </c>
      <c r="B159" s="8">
        <v>151</v>
      </c>
      <c r="C159" s="84" t="s">
        <v>340</v>
      </c>
      <c r="D159" s="8" t="s">
        <v>330</v>
      </c>
      <c r="E159" s="57" t="s">
        <v>336</v>
      </c>
      <c r="F159" s="57">
        <v>5</v>
      </c>
      <c r="G159" s="57">
        <v>0</v>
      </c>
      <c r="H159" s="57">
        <v>6</v>
      </c>
      <c r="I159" s="57">
        <v>0</v>
      </c>
      <c r="J159" s="57">
        <v>4</v>
      </c>
      <c r="K159" s="57">
        <v>0</v>
      </c>
      <c r="L159" s="57">
        <v>1</v>
      </c>
      <c r="M159" s="57">
        <v>0</v>
      </c>
      <c r="N159" s="57">
        <v>0</v>
      </c>
      <c r="O159" s="57">
        <v>1</v>
      </c>
      <c r="P159" s="57">
        <v>3</v>
      </c>
      <c r="Q159" s="3">
        <v>20</v>
      </c>
      <c r="R159" s="85"/>
      <c r="S159" s="10">
        <f t="shared" si="2"/>
        <v>20</v>
      </c>
      <c r="T159" s="9"/>
      <c r="U159" s="86"/>
      <c r="V159" s="9" t="s">
        <v>353</v>
      </c>
    </row>
    <row r="160" spans="1:22" ht="30">
      <c r="A160" s="8" t="s">
        <v>28</v>
      </c>
      <c r="B160" s="8">
        <v>152</v>
      </c>
      <c r="C160" s="9" t="s">
        <v>857</v>
      </c>
      <c r="D160" s="8" t="s">
        <v>797</v>
      </c>
      <c r="E160" s="9" t="s">
        <v>189</v>
      </c>
      <c r="F160" s="9">
        <v>7</v>
      </c>
      <c r="G160" s="9">
        <v>1</v>
      </c>
      <c r="H160" s="9">
        <v>2</v>
      </c>
      <c r="I160" s="9">
        <v>1</v>
      </c>
      <c r="J160" s="9">
        <v>1</v>
      </c>
      <c r="K160" s="9">
        <v>2</v>
      </c>
      <c r="L160" s="9">
        <v>0</v>
      </c>
      <c r="M160" s="9">
        <v>0</v>
      </c>
      <c r="N160" s="9">
        <v>2</v>
      </c>
      <c r="O160" s="9">
        <v>2</v>
      </c>
      <c r="P160" s="9">
        <v>2</v>
      </c>
      <c r="Q160" s="9">
        <v>20</v>
      </c>
      <c r="R160" s="9"/>
      <c r="S160" s="10">
        <f t="shared" si="2"/>
        <v>20</v>
      </c>
      <c r="T160" s="9"/>
      <c r="U160" s="9"/>
      <c r="V160" s="8" t="s">
        <v>855</v>
      </c>
    </row>
    <row r="161" spans="1:22" ht="30">
      <c r="A161" s="8" t="s">
        <v>28</v>
      </c>
      <c r="B161" s="8">
        <v>153</v>
      </c>
      <c r="C161" s="8" t="s">
        <v>882</v>
      </c>
      <c r="D161" s="8" t="s">
        <v>797</v>
      </c>
      <c r="E161" s="8" t="s">
        <v>723</v>
      </c>
      <c r="F161" s="3">
        <v>2</v>
      </c>
      <c r="G161" s="3">
        <v>1</v>
      </c>
      <c r="H161" s="3">
        <v>3</v>
      </c>
      <c r="I161" s="3">
        <v>2</v>
      </c>
      <c r="J161" s="3">
        <v>3</v>
      </c>
      <c r="K161" s="3">
        <v>2</v>
      </c>
      <c r="L161" s="3">
        <v>1</v>
      </c>
      <c r="M161" s="3">
        <v>1</v>
      </c>
      <c r="N161" s="3">
        <v>2</v>
      </c>
      <c r="O161" s="3">
        <v>1</v>
      </c>
      <c r="P161" s="3">
        <v>2</v>
      </c>
      <c r="Q161" s="3">
        <v>20</v>
      </c>
      <c r="R161" s="3"/>
      <c r="S161" s="10">
        <f t="shared" si="2"/>
        <v>20</v>
      </c>
      <c r="T161" s="3"/>
      <c r="U161" s="3"/>
      <c r="V161" s="8" t="s">
        <v>830</v>
      </c>
    </row>
    <row r="162" spans="1:22" ht="30">
      <c r="A162" s="8" t="s">
        <v>28</v>
      </c>
      <c r="B162" s="8">
        <v>154</v>
      </c>
      <c r="C162" s="8" t="s">
        <v>883</v>
      </c>
      <c r="D162" s="8" t="s">
        <v>797</v>
      </c>
      <c r="E162" s="8" t="s">
        <v>723</v>
      </c>
      <c r="F162" s="3">
        <v>3</v>
      </c>
      <c r="G162" s="3">
        <v>1</v>
      </c>
      <c r="H162" s="3">
        <v>2</v>
      </c>
      <c r="I162" s="3">
        <v>2</v>
      </c>
      <c r="J162" s="3">
        <v>3</v>
      </c>
      <c r="K162" s="3">
        <v>2</v>
      </c>
      <c r="L162" s="3">
        <v>1</v>
      </c>
      <c r="M162" s="3">
        <v>1</v>
      </c>
      <c r="N162" s="3">
        <v>2</v>
      </c>
      <c r="O162" s="3">
        <v>1</v>
      </c>
      <c r="P162" s="3">
        <v>2</v>
      </c>
      <c r="Q162" s="3">
        <v>20</v>
      </c>
      <c r="R162" s="3"/>
      <c r="S162" s="10">
        <f t="shared" si="2"/>
        <v>20</v>
      </c>
      <c r="T162" s="3"/>
      <c r="U162" s="3"/>
      <c r="V162" s="8" t="s">
        <v>830</v>
      </c>
    </row>
    <row r="163" spans="1:22" ht="30">
      <c r="A163" s="8" t="s">
        <v>28</v>
      </c>
      <c r="B163" s="8">
        <v>155</v>
      </c>
      <c r="C163" s="11" t="s">
        <v>1010</v>
      </c>
      <c r="D163" s="8" t="s">
        <v>994</v>
      </c>
      <c r="E163" s="11" t="s">
        <v>1009</v>
      </c>
      <c r="F163" s="9">
        <v>8</v>
      </c>
      <c r="G163" s="9">
        <v>1</v>
      </c>
      <c r="H163" s="9">
        <v>3</v>
      </c>
      <c r="I163" s="9">
        <v>0</v>
      </c>
      <c r="J163" s="9">
        <v>4</v>
      </c>
      <c r="K163" s="9">
        <v>1</v>
      </c>
      <c r="L163" s="9">
        <v>0</v>
      </c>
      <c r="M163" s="9">
        <v>0</v>
      </c>
      <c r="N163" s="9">
        <v>0</v>
      </c>
      <c r="O163" s="9">
        <v>0</v>
      </c>
      <c r="P163" s="9">
        <v>3</v>
      </c>
      <c r="Q163" s="9">
        <f>F163+G163+H163+I163+J163+K163+L163+M163+N163+O163+P163</f>
        <v>20</v>
      </c>
      <c r="R163" s="9"/>
      <c r="S163" s="10">
        <f t="shared" si="2"/>
        <v>20</v>
      </c>
      <c r="T163" s="9"/>
      <c r="U163" s="9"/>
      <c r="V163" s="9" t="s">
        <v>999</v>
      </c>
    </row>
    <row r="164" spans="1:22" ht="45">
      <c r="A164" s="8" t="s">
        <v>28</v>
      </c>
      <c r="B164" s="8">
        <v>156</v>
      </c>
      <c r="C164" s="9" t="s">
        <v>1075</v>
      </c>
      <c r="D164" s="8" t="s">
        <v>1063</v>
      </c>
      <c r="E164" s="9" t="s">
        <v>251</v>
      </c>
      <c r="F164" s="9">
        <v>5</v>
      </c>
      <c r="G164" s="9">
        <v>1</v>
      </c>
      <c r="H164" s="9">
        <v>6</v>
      </c>
      <c r="I164" s="9">
        <v>0</v>
      </c>
      <c r="J164" s="9">
        <v>5</v>
      </c>
      <c r="K164" s="9">
        <v>0</v>
      </c>
      <c r="L164" s="9">
        <v>1</v>
      </c>
      <c r="M164" s="9">
        <v>0</v>
      </c>
      <c r="N164" s="9">
        <v>2</v>
      </c>
      <c r="O164" s="9">
        <v>0</v>
      </c>
      <c r="P164" s="9">
        <v>0</v>
      </c>
      <c r="Q164" s="9">
        <f>SUM(F164:P164)</f>
        <v>20</v>
      </c>
      <c r="R164" s="10"/>
      <c r="S164" s="10">
        <f t="shared" si="2"/>
        <v>20</v>
      </c>
      <c r="T164" s="9"/>
      <c r="U164" s="9"/>
      <c r="V164" s="9" t="s">
        <v>1061</v>
      </c>
    </row>
    <row r="165" spans="1:22" ht="45">
      <c r="A165" s="8" t="s">
        <v>28</v>
      </c>
      <c r="B165" s="8">
        <v>157</v>
      </c>
      <c r="C165" s="9" t="s">
        <v>1078</v>
      </c>
      <c r="D165" s="8" t="s">
        <v>1063</v>
      </c>
      <c r="E165" s="9" t="s">
        <v>251</v>
      </c>
      <c r="F165" s="9">
        <v>4</v>
      </c>
      <c r="G165" s="9">
        <v>1</v>
      </c>
      <c r="H165" s="9">
        <v>8</v>
      </c>
      <c r="I165" s="9">
        <v>0</v>
      </c>
      <c r="J165" s="9">
        <v>5</v>
      </c>
      <c r="K165" s="9">
        <v>0</v>
      </c>
      <c r="L165" s="9">
        <v>1</v>
      </c>
      <c r="M165" s="9">
        <v>1</v>
      </c>
      <c r="N165" s="9">
        <v>0</v>
      </c>
      <c r="O165" s="9">
        <v>0</v>
      </c>
      <c r="P165" s="9">
        <v>0</v>
      </c>
      <c r="Q165" s="9">
        <f>SUM(F165:P165)</f>
        <v>20</v>
      </c>
      <c r="R165" s="10"/>
      <c r="S165" s="10">
        <f t="shared" si="2"/>
        <v>20</v>
      </c>
      <c r="T165" s="9"/>
      <c r="U165" s="9"/>
      <c r="V165" s="9" t="s">
        <v>1061</v>
      </c>
    </row>
    <row r="166" spans="1:22" ht="45">
      <c r="A166" s="8" t="s">
        <v>28</v>
      </c>
      <c r="B166" s="8">
        <v>158</v>
      </c>
      <c r="C166" s="11" t="s">
        <v>1183</v>
      </c>
      <c r="D166" s="8" t="s">
        <v>1178</v>
      </c>
      <c r="E166" s="9" t="s">
        <v>251</v>
      </c>
      <c r="F166" s="9">
        <v>6</v>
      </c>
      <c r="G166" s="9">
        <v>1</v>
      </c>
      <c r="H166" s="9">
        <v>8</v>
      </c>
      <c r="I166" s="9">
        <v>0</v>
      </c>
      <c r="J166" s="9">
        <v>4</v>
      </c>
      <c r="K166" s="9">
        <v>0</v>
      </c>
      <c r="L166" s="9">
        <v>1</v>
      </c>
      <c r="M166" s="9">
        <v>0</v>
      </c>
      <c r="N166" s="9">
        <v>0</v>
      </c>
      <c r="O166" s="9">
        <v>0</v>
      </c>
      <c r="P166" s="9">
        <v>0</v>
      </c>
      <c r="Q166" s="9">
        <v>20</v>
      </c>
      <c r="R166" s="9"/>
      <c r="S166" s="10">
        <f t="shared" si="2"/>
        <v>20</v>
      </c>
      <c r="T166" s="9"/>
      <c r="U166" s="9"/>
      <c r="V166" s="9" t="s">
        <v>1181</v>
      </c>
    </row>
    <row r="167" spans="1:22" ht="30">
      <c r="A167" s="8" t="s">
        <v>28</v>
      </c>
      <c r="B167" s="8">
        <v>159</v>
      </c>
      <c r="C167" s="9" t="s">
        <v>1420</v>
      </c>
      <c r="D167" s="8" t="s">
        <v>1304</v>
      </c>
      <c r="E167" s="9" t="s">
        <v>1415</v>
      </c>
      <c r="F167" s="9">
        <v>5</v>
      </c>
      <c r="G167" s="9">
        <v>1</v>
      </c>
      <c r="H167" s="9">
        <v>0</v>
      </c>
      <c r="I167" s="9">
        <v>2</v>
      </c>
      <c r="J167" s="9">
        <v>5</v>
      </c>
      <c r="K167" s="9">
        <v>5</v>
      </c>
      <c r="L167" s="9">
        <v>0</v>
      </c>
      <c r="M167" s="9">
        <v>1</v>
      </c>
      <c r="N167" s="9">
        <v>0</v>
      </c>
      <c r="O167" s="9">
        <v>0</v>
      </c>
      <c r="P167" s="9">
        <v>1</v>
      </c>
      <c r="Q167" s="10">
        <v>20</v>
      </c>
      <c r="R167" s="9"/>
      <c r="S167" s="10">
        <f t="shared" si="2"/>
        <v>20</v>
      </c>
      <c r="T167" s="9"/>
      <c r="U167" s="9"/>
      <c r="V167" s="9" t="s">
        <v>1416</v>
      </c>
    </row>
    <row r="168" spans="1:22" ht="31.5">
      <c r="A168" s="130" t="s">
        <v>28</v>
      </c>
      <c r="B168" s="8">
        <v>160</v>
      </c>
      <c r="C168" s="131" t="s">
        <v>2292</v>
      </c>
      <c r="D168" s="130" t="s">
        <v>657</v>
      </c>
      <c r="E168" s="130" t="s">
        <v>723</v>
      </c>
      <c r="F168" s="132">
        <v>4</v>
      </c>
      <c r="G168" s="132">
        <v>0.5</v>
      </c>
      <c r="H168" s="132">
        <v>6</v>
      </c>
      <c r="I168" s="132">
        <v>0</v>
      </c>
      <c r="J168" s="132">
        <v>5</v>
      </c>
      <c r="K168" s="132">
        <v>0</v>
      </c>
      <c r="L168" s="132">
        <v>1</v>
      </c>
      <c r="M168" s="132">
        <v>1</v>
      </c>
      <c r="N168" s="132">
        <v>1</v>
      </c>
      <c r="O168" s="132">
        <v>1</v>
      </c>
      <c r="P168" s="132">
        <v>0</v>
      </c>
      <c r="Q168" s="132">
        <f>SUM(F168:P168)</f>
        <v>19.5</v>
      </c>
      <c r="R168" s="130"/>
      <c r="S168" s="10">
        <f t="shared" si="2"/>
        <v>19.5</v>
      </c>
      <c r="T168" s="130"/>
      <c r="U168" s="130"/>
      <c r="V168" s="130" t="s">
        <v>592</v>
      </c>
    </row>
    <row r="169" spans="1:22" ht="45">
      <c r="A169" s="8" t="s">
        <v>28</v>
      </c>
      <c r="B169" s="8">
        <v>161</v>
      </c>
      <c r="C169" s="11" t="s">
        <v>40</v>
      </c>
      <c r="D169" s="8" t="s">
        <v>30</v>
      </c>
      <c r="E169" s="9">
        <v>7</v>
      </c>
      <c r="F169" s="9">
        <v>3</v>
      </c>
      <c r="G169" s="9">
        <v>1</v>
      </c>
      <c r="H169" s="9">
        <v>8</v>
      </c>
      <c r="I169" s="9">
        <v>0</v>
      </c>
      <c r="J169" s="9">
        <v>3</v>
      </c>
      <c r="K169" s="9">
        <v>0</v>
      </c>
      <c r="L169" s="9">
        <v>1</v>
      </c>
      <c r="M169" s="9">
        <v>1</v>
      </c>
      <c r="N169" s="9">
        <v>0</v>
      </c>
      <c r="O169" s="9">
        <v>0</v>
      </c>
      <c r="P169" s="9">
        <v>2</v>
      </c>
      <c r="Q169" s="9">
        <v>19</v>
      </c>
      <c r="R169" s="9"/>
      <c r="S169" s="10">
        <f t="shared" si="2"/>
        <v>19</v>
      </c>
      <c r="T169" s="9"/>
      <c r="U169" s="9"/>
      <c r="V169" s="9" t="s">
        <v>32</v>
      </c>
    </row>
    <row r="170" spans="1:22" ht="45">
      <c r="A170" s="8" t="s">
        <v>28</v>
      </c>
      <c r="B170" s="8">
        <v>162</v>
      </c>
      <c r="C170" s="11" t="s">
        <v>191</v>
      </c>
      <c r="D170" s="8" t="s">
        <v>192</v>
      </c>
      <c r="E170" s="9" t="s">
        <v>189</v>
      </c>
      <c r="F170" s="9">
        <v>7</v>
      </c>
      <c r="G170" s="9">
        <v>1</v>
      </c>
      <c r="H170" s="9">
        <v>8</v>
      </c>
      <c r="I170" s="9">
        <v>0</v>
      </c>
      <c r="J170" s="9">
        <v>2</v>
      </c>
      <c r="K170" s="9">
        <v>0</v>
      </c>
      <c r="L170" s="9">
        <v>0</v>
      </c>
      <c r="M170" s="9">
        <v>1</v>
      </c>
      <c r="N170" s="9">
        <v>0</v>
      </c>
      <c r="O170" s="9">
        <v>0</v>
      </c>
      <c r="P170" s="9">
        <v>0</v>
      </c>
      <c r="Q170" s="9">
        <f>SUM(F170:P170)</f>
        <v>19</v>
      </c>
      <c r="R170" s="9"/>
      <c r="S170" s="10">
        <f t="shared" si="2"/>
        <v>19</v>
      </c>
      <c r="T170" s="9"/>
      <c r="U170" s="9"/>
      <c r="V170" s="9" t="s">
        <v>190</v>
      </c>
    </row>
    <row r="171" spans="1:22" ht="30">
      <c r="A171" s="8" t="s">
        <v>28</v>
      </c>
      <c r="B171" s="8">
        <v>163</v>
      </c>
      <c r="C171" s="57" t="s">
        <v>341</v>
      </c>
      <c r="D171" s="8" t="s">
        <v>330</v>
      </c>
      <c r="E171" s="57" t="s">
        <v>342</v>
      </c>
      <c r="F171" s="87">
        <v>5</v>
      </c>
      <c r="G171" s="87">
        <v>1</v>
      </c>
      <c r="H171" s="87">
        <v>8</v>
      </c>
      <c r="I171" s="87">
        <v>0</v>
      </c>
      <c r="J171" s="87">
        <v>3</v>
      </c>
      <c r="K171" s="87">
        <v>0</v>
      </c>
      <c r="L171" s="87">
        <v>1</v>
      </c>
      <c r="M171" s="87">
        <v>1</v>
      </c>
      <c r="N171" s="87">
        <v>0</v>
      </c>
      <c r="O171" s="87">
        <v>0</v>
      </c>
      <c r="P171" s="87">
        <v>0</v>
      </c>
      <c r="Q171" s="3">
        <v>19</v>
      </c>
      <c r="R171" s="87"/>
      <c r="S171" s="10">
        <f t="shared" si="2"/>
        <v>19</v>
      </c>
      <c r="T171" s="9"/>
      <c r="U171" s="87"/>
      <c r="V171" s="57" t="s">
        <v>354</v>
      </c>
    </row>
    <row r="172" spans="1:22" ht="30">
      <c r="A172" s="8" t="s">
        <v>28</v>
      </c>
      <c r="B172" s="8">
        <v>164</v>
      </c>
      <c r="C172" s="11" t="s">
        <v>343</v>
      </c>
      <c r="D172" s="8" t="s">
        <v>330</v>
      </c>
      <c r="E172" s="11" t="s">
        <v>331</v>
      </c>
      <c r="F172" s="9">
        <v>6</v>
      </c>
      <c r="G172" s="9">
        <v>1</v>
      </c>
      <c r="H172" s="9">
        <v>7</v>
      </c>
      <c r="I172" s="9">
        <v>0</v>
      </c>
      <c r="J172" s="9">
        <v>4</v>
      </c>
      <c r="K172" s="9">
        <v>1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3">
        <v>19</v>
      </c>
      <c r="R172" s="9"/>
      <c r="S172" s="10">
        <f t="shared" si="2"/>
        <v>19</v>
      </c>
      <c r="T172" s="9"/>
      <c r="U172" s="9"/>
      <c r="V172" s="9" t="s">
        <v>352</v>
      </c>
    </row>
    <row r="173" spans="1:22" ht="30">
      <c r="A173" s="8" t="s">
        <v>28</v>
      </c>
      <c r="B173" s="8">
        <v>165</v>
      </c>
      <c r="C173" s="11" t="s">
        <v>344</v>
      </c>
      <c r="D173" s="8" t="s">
        <v>330</v>
      </c>
      <c r="E173" s="9" t="s">
        <v>331</v>
      </c>
      <c r="F173" s="9">
        <v>5</v>
      </c>
      <c r="G173" s="9">
        <v>1</v>
      </c>
      <c r="H173" s="9">
        <v>4</v>
      </c>
      <c r="I173" s="9">
        <v>0</v>
      </c>
      <c r="J173" s="9">
        <v>5</v>
      </c>
      <c r="K173" s="9">
        <v>0</v>
      </c>
      <c r="L173" s="9">
        <v>1</v>
      </c>
      <c r="M173" s="9">
        <v>0</v>
      </c>
      <c r="N173" s="9">
        <v>0</v>
      </c>
      <c r="O173" s="9">
        <v>0</v>
      </c>
      <c r="P173" s="9">
        <v>3</v>
      </c>
      <c r="Q173" s="3">
        <v>19</v>
      </c>
      <c r="R173" s="10"/>
      <c r="S173" s="10">
        <f t="shared" si="2"/>
        <v>19</v>
      </c>
      <c r="T173" s="9"/>
      <c r="U173" s="8"/>
      <c r="V173" s="57" t="s">
        <v>355</v>
      </c>
    </row>
    <row r="174" spans="1:22" ht="30">
      <c r="A174" s="8" t="s">
        <v>28</v>
      </c>
      <c r="B174" s="8">
        <v>166</v>
      </c>
      <c r="C174" s="8" t="s">
        <v>863</v>
      </c>
      <c r="D174" s="8" t="s">
        <v>797</v>
      </c>
      <c r="E174" s="8" t="s">
        <v>189</v>
      </c>
      <c r="F174" s="3">
        <v>6</v>
      </c>
      <c r="G174" s="3">
        <v>1</v>
      </c>
      <c r="H174" s="3">
        <v>3</v>
      </c>
      <c r="I174" s="3">
        <v>0</v>
      </c>
      <c r="J174" s="3">
        <v>2</v>
      </c>
      <c r="K174" s="3">
        <v>3</v>
      </c>
      <c r="L174" s="3">
        <v>1</v>
      </c>
      <c r="M174" s="3">
        <v>0</v>
      </c>
      <c r="N174" s="3">
        <v>0</v>
      </c>
      <c r="O174" s="3">
        <v>2</v>
      </c>
      <c r="P174" s="3">
        <v>1</v>
      </c>
      <c r="Q174" s="3">
        <v>19</v>
      </c>
      <c r="R174" s="3"/>
      <c r="S174" s="10">
        <f t="shared" si="2"/>
        <v>19</v>
      </c>
      <c r="T174" s="3"/>
      <c r="U174" s="3"/>
      <c r="V174" s="8" t="s">
        <v>855</v>
      </c>
    </row>
    <row r="175" spans="1:22" ht="30">
      <c r="A175" s="8" t="s">
        <v>28</v>
      </c>
      <c r="B175" s="8">
        <v>167</v>
      </c>
      <c r="C175" s="11" t="s">
        <v>1071</v>
      </c>
      <c r="D175" s="8" t="s">
        <v>1063</v>
      </c>
      <c r="E175" s="9" t="s">
        <v>189</v>
      </c>
      <c r="F175" s="9">
        <v>5</v>
      </c>
      <c r="G175" s="9">
        <v>1</v>
      </c>
      <c r="H175" s="9">
        <v>8</v>
      </c>
      <c r="I175" s="9">
        <v>0</v>
      </c>
      <c r="J175" s="9">
        <v>5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f>SUM(F175:P175)</f>
        <v>19</v>
      </c>
      <c r="R175" s="10"/>
      <c r="S175" s="10">
        <f t="shared" si="2"/>
        <v>19</v>
      </c>
      <c r="T175" s="9"/>
      <c r="U175" s="9"/>
      <c r="V175" s="8" t="s">
        <v>1069</v>
      </c>
    </row>
    <row r="176" spans="1:22" ht="45">
      <c r="A176" s="8" t="s">
        <v>28</v>
      </c>
      <c r="B176" s="8">
        <v>168</v>
      </c>
      <c r="C176" s="11" t="s">
        <v>1180</v>
      </c>
      <c r="D176" s="8" t="s">
        <v>1178</v>
      </c>
      <c r="E176" s="9" t="s">
        <v>251</v>
      </c>
      <c r="F176" s="9">
        <v>5</v>
      </c>
      <c r="G176" s="9">
        <v>1</v>
      </c>
      <c r="H176" s="9">
        <v>8</v>
      </c>
      <c r="I176" s="9">
        <v>0</v>
      </c>
      <c r="J176" s="9">
        <v>4</v>
      </c>
      <c r="K176" s="9">
        <v>0</v>
      </c>
      <c r="L176" s="9">
        <v>0</v>
      </c>
      <c r="M176" s="9">
        <v>1</v>
      </c>
      <c r="N176" s="9">
        <v>0</v>
      </c>
      <c r="O176" s="9">
        <v>0</v>
      </c>
      <c r="P176" s="9">
        <v>0</v>
      </c>
      <c r="Q176" s="9">
        <v>19</v>
      </c>
      <c r="R176" s="9"/>
      <c r="S176" s="10">
        <f t="shared" si="2"/>
        <v>19</v>
      </c>
      <c r="T176" s="9"/>
      <c r="U176" s="9"/>
      <c r="V176" s="9" t="s">
        <v>1181</v>
      </c>
    </row>
    <row r="177" spans="1:22" ht="30">
      <c r="A177" s="8" t="s">
        <v>28</v>
      </c>
      <c r="B177" s="8">
        <v>169</v>
      </c>
      <c r="C177" s="9" t="s">
        <v>1395</v>
      </c>
      <c r="D177" s="8" t="s">
        <v>1304</v>
      </c>
      <c r="E177" s="4" t="s">
        <v>189</v>
      </c>
      <c r="F177" s="9">
        <v>7</v>
      </c>
      <c r="G177" s="9">
        <v>0</v>
      </c>
      <c r="H177" s="9">
        <v>8</v>
      </c>
      <c r="I177" s="9">
        <v>0</v>
      </c>
      <c r="J177" s="9">
        <v>2</v>
      </c>
      <c r="K177" s="9">
        <v>0</v>
      </c>
      <c r="L177" s="9">
        <v>1</v>
      </c>
      <c r="M177" s="9">
        <v>1</v>
      </c>
      <c r="N177" s="9">
        <v>0</v>
      </c>
      <c r="O177" s="9">
        <v>0</v>
      </c>
      <c r="P177" s="9">
        <v>0</v>
      </c>
      <c r="Q177" s="10">
        <v>19</v>
      </c>
      <c r="R177" s="9"/>
      <c r="S177" s="10">
        <f t="shared" si="2"/>
        <v>19</v>
      </c>
      <c r="T177" s="9"/>
      <c r="U177" s="9"/>
      <c r="V177" s="9" t="s">
        <v>1326</v>
      </c>
    </row>
    <row r="178" spans="1:22" ht="30">
      <c r="A178" s="8" t="s">
        <v>28</v>
      </c>
      <c r="B178" s="8">
        <v>170</v>
      </c>
      <c r="C178" s="9" t="s">
        <v>1657</v>
      </c>
      <c r="D178" s="9" t="s">
        <v>1642</v>
      </c>
      <c r="E178" s="9" t="s">
        <v>189</v>
      </c>
      <c r="F178" s="9">
        <v>7</v>
      </c>
      <c r="G178" s="9">
        <v>0</v>
      </c>
      <c r="H178" s="9">
        <v>0</v>
      </c>
      <c r="I178" s="9">
        <v>1</v>
      </c>
      <c r="J178" s="9">
        <v>6</v>
      </c>
      <c r="K178" s="9">
        <v>1</v>
      </c>
      <c r="L178" s="9">
        <v>1</v>
      </c>
      <c r="M178" s="9">
        <v>2</v>
      </c>
      <c r="N178" s="9">
        <v>0</v>
      </c>
      <c r="O178" s="9">
        <v>0</v>
      </c>
      <c r="P178" s="9">
        <v>1</v>
      </c>
      <c r="Q178" s="9">
        <f>SUM(F178:P178)</f>
        <v>19</v>
      </c>
      <c r="R178" s="9"/>
      <c r="S178" s="10">
        <f t="shared" si="2"/>
        <v>19</v>
      </c>
      <c r="T178" s="9"/>
      <c r="U178" s="9"/>
      <c r="V178" s="9" t="s">
        <v>1655</v>
      </c>
    </row>
    <row r="179" spans="1:22" ht="30">
      <c r="A179" s="8" t="s">
        <v>28</v>
      </c>
      <c r="B179" s="8">
        <v>171</v>
      </c>
      <c r="C179" s="9" t="s">
        <v>1660</v>
      </c>
      <c r="D179" s="9" t="s">
        <v>1642</v>
      </c>
      <c r="E179" s="9" t="s">
        <v>723</v>
      </c>
      <c r="F179" s="9">
        <v>5</v>
      </c>
      <c r="G179" s="9">
        <v>1</v>
      </c>
      <c r="H179" s="9">
        <v>0</v>
      </c>
      <c r="I179" s="9">
        <v>1</v>
      </c>
      <c r="J179" s="9">
        <v>5</v>
      </c>
      <c r="K179" s="9">
        <v>2</v>
      </c>
      <c r="L179" s="9">
        <v>2</v>
      </c>
      <c r="M179" s="9">
        <v>1</v>
      </c>
      <c r="N179" s="9">
        <v>0</v>
      </c>
      <c r="O179" s="9">
        <v>0</v>
      </c>
      <c r="P179" s="9">
        <v>2</v>
      </c>
      <c r="Q179" s="9">
        <f>SUM(F179:P179)</f>
        <v>19</v>
      </c>
      <c r="R179" s="9"/>
      <c r="S179" s="10">
        <f t="shared" si="2"/>
        <v>19</v>
      </c>
      <c r="T179" s="9"/>
      <c r="U179" s="9"/>
      <c r="V179" s="9" t="s">
        <v>1655</v>
      </c>
    </row>
    <row r="180" spans="1:22" ht="30">
      <c r="A180" s="8" t="s">
        <v>28</v>
      </c>
      <c r="B180" s="8">
        <v>172</v>
      </c>
      <c r="C180" s="9" t="s">
        <v>1782</v>
      </c>
      <c r="D180" s="8" t="s">
        <v>1682</v>
      </c>
      <c r="E180" s="9" t="s">
        <v>189</v>
      </c>
      <c r="F180" s="9">
        <v>8</v>
      </c>
      <c r="G180" s="9">
        <v>1</v>
      </c>
      <c r="H180" s="9">
        <v>4</v>
      </c>
      <c r="I180" s="9">
        <v>0</v>
      </c>
      <c r="J180" s="9">
        <v>3</v>
      </c>
      <c r="K180" s="9">
        <v>0</v>
      </c>
      <c r="L180" s="9">
        <v>1</v>
      </c>
      <c r="M180" s="9">
        <v>1</v>
      </c>
      <c r="N180" s="9">
        <v>0</v>
      </c>
      <c r="O180" s="9">
        <v>0</v>
      </c>
      <c r="P180" s="9">
        <v>1</v>
      </c>
      <c r="Q180" s="9">
        <v>19</v>
      </c>
      <c r="R180" s="9"/>
      <c r="S180" s="10">
        <f t="shared" si="2"/>
        <v>19</v>
      </c>
      <c r="T180" s="9"/>
      <c r="U180" s="9"/>
      <c r="V180" s="9" t="s">
        <v>1702</v>
      </c>
    </row>
    <row r="181" spans="1:22" ht="30">
      <c r="A181" s="8" t="s">
        <v>28</v>
      </c>
      <c r="B181" s="8">
        <v>173</v>
      </c>
      <c r="C181" s="9" t="s">
        <v>1785</v>
      </c>
      <c r="D181" s="8" t="s">
        <v>1682</v>
      </c>
      <c r="E181" s="9" t="s">
        <v>189</v>
      </c>
      <c r="F181" s="9">
        <v>9</v>
      </c>
      <c r="G181" s="9">
        <v>1</v>
      </c>
      <c r="H181" s="9">
        <v>4</v>
      </c>
      <c r="I181" s="9">
        <v>0</v>
      </c>
      <c r="J181" s="9">
        <v>3</v>
      </c>
      <c r="K181" s="9">
        <v>0</v>
      </c>
      <c r="L181" s="9">
        <v>1</v>
      </c>
      <c r="M181" s="9">
        <v>0</v>
      </c>
      <c r="N181" s="9">
        <v>0</v>
      </c>
      <c r="O181" s="9">
        <v>0</v>
      </c>
      <c r="P181" s="9">
        <v>1</v>
      </c>
      <c r="Q181" s="9">
        <v>19</v>
      </c>
      <c r="R181" s="9"/>
      <c r="S181" s="10">
        <f t="shared" si="2"/>
        <v>19</v>
      </c>
      <c r="T181" s="9"/>
      <c r="U181" s="9"/>
      <c r="V181" s="9" t="s">
        <v>1702</v>
      </c>
    </row>
    <row r="182" spans="1:22" ht="30">
      <c r="A182" s="8" t="s">
        <v>28</v>
      </c>
      <c r="B182" s="8">
        <v>174</v>
      </c>
      <c r="C182" s="11" t="s">
        <v>1935</v>
      </c>
      <c r="D182" s="8" t="s">
        <v>1901</v>
      </c>
      <c r="E182" s="9" t="s">
        <v>723</v>
      </c>
      <c r="F182" s="9">
        <v>5</v>
      </c>
      <c r="G182" s="9">
        <v>1</v>
      </c>
      <c r="H182" s="9">
        <v>4</v>
      </c>
      <c r="I182" s="9">
        <v>0</v>
      </c>
      <c r="J182" s="9">
        <v>3</v>
      </c>
      <c r="K182" s="9">
        <v>5</v>
      </c>
      <c r="L182" s="9">
        <v>1</v>
      </c>
      <c r="M182" s="9">
        <v>0</v>
      </c>
      <c r="N182" s="9">
        <v>0</v>
      </c>
      <c r="O182" s="9">
        <v>0</v>
      </c>
      <c r="P182" s="9">
        <v>0</v>
      </c>
      <c r="Q182" s="9">
        <v>19</v>
      </c>
      <c r="R182" s="9"/>
      <c r="S182" s="10">
        <f t="shared" si="2"/>
        <v>19</v>
      </c>
      <c r="T182" s="9"/>
      <c r="U182" s="9"/>
      <c r="V182" s="9" t="s">
        <v>1914</v>
      </c>
    </row>
    <row r="183" spans="1:22" ht="30">
      <c r="A183" s="95" t="s">
        <v>28</v>
      </c>
      <c r="B183" s="8">
        <v>175</v>
      </c>
      <c r="C183" s="96" t="s">
        <v>2182</v>
      </c>
      <c r="D183" s="95" t="s">
        <v>2151</v>
      </c>
      <c r="E183" s="96">
        <v>7</v>
      </c>
      <c r="F183" s="96">
        <v>7</v>
      </c>
      <c r="G183" s="96">
        <v>1</v>
      </c>
      <c r="H183" s="96">
        <v>3</v>
      </c>
      <c r="I183" s="96">
        <v>0</v>
      </c>
      <c r="J183" s="96">
        <v>3</v>
      </c>
      <c r="K183" s="96">
        <v>0</v>
      </c>
      <c r="L183" s="96">
        <v>1</v>
      </c>
      <c r="M183" s="96">
        <v>1</v>
      </c>
      <c r="N183" s="96">
        <v>0</v>
      </c>
      <c r="O183" s="96">
        <v>0</v>
      </c>
      <c r="P183" s="96">
        <v>3</v>
      </c>
      <c r="Q183" s="96">
        <v>19</v>
      </c>
      <c r="R183" s="96"/>
      <c r="S183" s="10">
        <f t="shared" si="2"/>
        <v>19</v>
      </c>
      <c r="T183" s="96"/>
      <c r="U183" s="96"/>
      <c r="V183" s="96" t="s">
        <v>2164</v>
      </c>
    </row>
    <row r="184" spans="1:22" ht="31.5">
      <c r="A184" s="129" t="s">
        <v>28</v>
      </c>
      <c r="B184" s="8">
        <v>176</v>
      </c>
      <c r="C184" s="131" t="s">
        <v>2279</v>
      </c>
      <c r="D184" s="129" t="s">
        <v>657</v>
      </c>
      <c r="E184" s="132" t="s">
        <v>251</v>
      </c>
      <c r="F184" s="132">
        <v>5</v>
      </c>
      <c r="G184" s="132">
        <v>1</v>
      </c>
      <c r="H184" s="132">
        <v>6</v>
      </c>
      <c r="I184" s="132">
        <v>1</v>
      </c>
      <c r="J184" s="132">
        <v>5</v>
      </c>
      <c r="K184" s="132">
        <v>0</v>
      </c>
      <c r="L184" s="132">
        <v>0</v>
      </c>
      <c r="M184" s="132">
        <v>0</v>
      </c>
      <c r="N184" s="132">
        <v>0</v>
      </c>
      <c r="O184" s="132">
        <v>0</v>
      </c>
      <c r="P184" s="132">
        <v>1</v>
      </c>
      <c r="Q184" s="133">
        <v>19</v>
      </c>
      <c r="R184" s="137"/>
      <c r="S184" s="10">
        <f t="shared" si="2"/>
        <v>19</v>
      </c>
      <c r="T184" s="138"/>
      <c r="U184" s="129"/>
      <c r="V184" s="132" t="s">
        <v>2298</v>
      </c>
    </row>
    <row r="185" spans="1:22" ht="31.5">
      <c r="A185" s="130" t="s">
        <v>28</v>
      </c>
      <c r="B185" s="8">
        <v>177</v>
      </c>
      <c r="C185" s="131" t="s">
        <v>2288</v>
      </c>
      <c r="D185" s="130" t="s">
        <v>657</v>
      </c>
      <c r="E185" s="134" t="s">
        <v>723</v>
      </c>
      <c r="F185" s="132">
        <v>5</v>
      </c>
      <c r="G185" s="132">
        <v>0</v>
      </c>
      <c r="H185" s="132">
        <v>7</v>
      </c>
      <c r="I185" s="132">
        <v>0</v>
      </c>
      <c r="J185" s="132">
        <v>2</v>
      </c>
      <c r="K185" s="132">
        <v>2.5</v>
      </c>
      <c r="L185" s="132">
        <v>1</v>
      </c>
      <c r="M185" s="132">
        <v>0.5</v>
      </c>
      <c r="N185" s="132">
        <v>0</v>
      </c>
      <c r="O185" s="132">
        <v>1</v>
      </c>
      <c r="P185" s="132">
        <v>0</v>
      </c>
      <c r="Q185" s="132">
        <f>SUM(F185:P185)</f>
        <v>19</v>
      </c>
      <c r="R185" s="130"/>
      <c r="S185" s="10">
        <f t="shared" si="2"/>
        <v>19</v>
      </c>
      <c r="T185" s="130"/>
      <c r="U185" s="130"/>
      <c r="V185" s="130" t="s">
        <v>592</v>
      </c>
    </row>
    <row r="186" spans="1:22" ht="31.5">
      <c r="A186" s="130" t="s">
        <v>28</v>
      </c>
      <c r="B186" s="8">
        <v>178</v>
      </c>
      <c r="C186" s="131" t="s">
        <v>2283</v>
      </c>
      <c r="D186" s="129" t="s">
        <v>657</v>
      </c>
      <c r="E186" s="132" t="s">
        <v>189</v>
      </c>
      <c r="F186" s="132">
        <v>5</v>
      </c>
      <c r="G186" s="132">
        <v>1</v>
      </c>
      <c r="H186" s="132">
        <v>8</v>
      </c>
      <c r="I186" s="132">
        <v>0</v>
      </c>
      <c r="J186" s="132">
        <v>3</v>
      </c>
      <c r="K186" s="132">
        <v>0</v>
      </c>
      <c r="L186" s="132">
        <v>1</v>
      </c>
      <c r="M186" s="132">
        <v>0</v>
      </c>
      <c r="N186" s="132">
        <v>0</v>
      </c>
      <c r="O186" s="132">
        <v>0.5</v>
      </c>
      <c r="P186" s="132">
        <v>0</v>
      </c>
      <c r="Q186" s="132">
        <f>SUM(F186:P186)</f>
        <v>18.5</v>
      </c>
      <c r="R186" s="130"/>
      <c r="S186" s="10">
        <f t="shared" si="2"/>
        <v>18.5</v>
      </c>
      <c r="T186" s="130"/>
      <c r="U186" s="130"/>
      <c r="V186" s="130" t="s">
        <v>592</v>
      </c>
    </row>
    <row r="187" spans="1:22" ht="31.5">
      <c r="A187" s="130" t="s">
        <v>28</v>
      </c>
      <c r="B187" s="8">
        <v>179</v>
      </c>
      <c r="C187" s="131" t="s">
        <v>2284</v>
      </c>
      <c r="D187" s="130" t="s">
        <v>657</v>
      </c>
      <c r="E187" s="134" t="s">
        <v>189</v>
      </c>
      <c r="F187" s="132">
        <v>7</v>
      </c>
      <c r="G187" s="132">
        <v>1</v>
      </c>
      <c r="H187" s="132">
        <v>1</v>
      </c>
      <c r="I187" s="132">
        <v>0</v>
      </c>
      <c r="J187" s="132">
        <v>5</v>
      </c>
      <c r="K187" s="132">
        <v>0</v>
      </c>
      <c r="L187" s="132">
        <v>1</v>
      </c>
      <c r="M187" s="132">
        <v>0.5</v>
      </c>
      <c r="N187" s="132">
        <v>1</v>
      </c>
      <c r="O187" s="132">
        <v>1</v>
      </c>
      <c r="P187" s="132">
        <v>1</v>
      </c>
      <c r="Q187" s="132">
        <f>SUM(F187:P187)</f>
        <v>18.5</v>
      </c>
      <c r="R187" s="130"/>
      <c r="S187" s="10">
        <f t="shared" si="2"/>
        <v>18.5</v>
      </c>
      <c r="T187" s="130"/>
      <c r="U187" s="130"/>
      <c r="V187" s="130" t="s">
        <v>592</v>
      </c>
    </row>
    <row r="188" spans="1:22" ht="30">
      <c r="A188" s="8" t="s">
        <v>28</v>
      </c>
      <c r="B188" s="8">
        <v>180</v>
      </c>
      <c r="C188" s="36" t="s">
        <v>345</v>
      </c>
      <c r="D188" s="8" t="s">
        <v>330</v>
      </c>
      <c r="E188" s="36" t="s">
        <v>336</v>
      </c>
      <c r="F188" s="9">
        <v>3</v>
      </c>
      <c r="G188" s="9">
        <v>1</v>
      </c>
      <c r="H188" s="9">
        <v>8</v>
      </c>
      <c r="I188" s="9">
        <v>0</v>
      </c>
      <c r="J188" s="9">
        <v>5</v>
      </c>
      <c r="K188" s="9">
        <v>0</v>
      </c>
      <c r="L188" s="9">
        <v>1</v>
      </c>
      <c r="M188" s="9">
        <v>0</v>
      </c>
      <c r="N188" s="9">
        <v>0</v>
      </c>
      <c r="O188" s="9">
        <v>0</v>
      </c>
      <c r="P188" s="9">
        <v>0</v>
      </c>
      <c r="Q188" s="3">
        <v>18</v>
      </c>
      <c r="R188" s="9"/>
      <c r="S188" s="10">
        <f t="shared" si="2"/>
        <v>18</v>
      </c>
      <c r="T188" s="9"/>
      <c r="U188" s="9"/>
      <c r="V188" s="9" t="s">
        <v>353</v>
      </c>
    </row>
    <row r="189" spans="1:22" ht="30">
      <c r="A189" s="8" t="s">
        <v>28</v>
      </c>
      <c r="B189" s="8">
        <v>181</v>
      </c>
      <c r="C189" s="8" t="s">
        <v>867</v>
      </c>
      <c r="D189" s="8" t="s">
        <v>797</v>
      </c>
      <c r="E189" s="8" t="s">
        <v>189</v>
      </c>
      <c r="F189" s="3">
        <v>5</v>
      </c>
      <c r="G189" s="3">
        <v>1</v>
      </c>
      <c r="H189" s="3">
        <v>4</v>
      </c>
      <c r="I189" s="3">
        <v>1</v>
      </c>
      <c r="J189" s="3">
        <v>1</v>
      </c>
      <c r="K189" s="3">
        <v>2</v>
      </c>
      <c r="L189" s="3">
        <v>0</v>
      </c>
      <c r="M189" s="3">
        <v>0</v>
      </c>
      <c r="N189" s="3">
        <v>2</v>
      </c>
      <c r="O189" s="3">
        <v>1</v>
      </c>
      <c r="P189" s="3">
        <v>1</v>
      </c>
      <c r="Q189" s="3">
        <v>18</v>
      </c>
      <c r="R189" s="3"/>
      <c r="S189" s="10">
        <f t="shared" si="2"/>
        <v>18</v>
      </c>
      <c r="T189" s="3"/>
      <c r="U189" s="3"/>
      <c r="V189" s="8" t="s">
        <v>855</v>
      </c>
    </row>
    <row r="190" spans="1:22" ht="30">
      <c r="A190" s="8" t="s">
        <v>28</v>
      </c>
      <c r="B190" s="8">
        <v>182</v>
      </c>
      <c r="C190" s="8" t="s">
        <v>881</v>
      </c>
      <c r="D190" s="8" t="s">
        <v>797</v>
      </c>
      <c r="E190" s="8" t="s">
        <v>723</v>
      </c>
      <c r="F190" s="3">
        <v>2</v>
      </c>
      <c r="G190" s="3">
        <v>1</v>
      </c>
      <c r="H190" s="3">
        <v>2</v>
      </c>
      <c r="I190" s="3">
        <v>1</v>
      </c>
      <c r="J190" s="3">
        <v>3</v>
      </c>
      <c r="K190" s="3">
        <v>2</v>
      </c>
      <c r="L190" s="3">
        <v>1</v>
      </c>
      <c r="M190" s="3">
        <v>1</v>
      </c>
      <c r="N190" s="3">
        <v>2</v>
      </c>
      <c r="O190" s="3">
        <v>1</v>
      </c>
      <c r="P190" s="3">
        <v>2</v>
      </c>
      <c r="Q190" s="3">
        <v>18</v>
      </c>
      <c r="R190" s="3"/>
      <c r="S190" s="10">
        <f t="shared" si="2"/>
        <v>18</v>
      </c>
      <c r="T190" s="3"/>
      <c r="U190" s="3"/>
      <c r="V190" s="8" t="s">
        <v>830</v>
      </c>
    </row>
    <row r="191" spans="1:22" ht="30">
      <c r="A191" s="8" t="s">
        <v>28</v>
      </c>
      <c r="B191" s="8">
        <v>183</v>
      </c>
      <c r="C191" s="8" t="s">
        <v>886</v>
      </c>
      <c r="D191" s="8" t="s">
        <v>797</v>
      </c>
      <c r="E191" s="8" t="s">
        <v>251</v>
      </c>
      <c r="F191" s="3">
        <v>5</v>
      </c>
      <c r="G191" s="3">
        <v>1</v>
      </c>
      <c r="H191" s="3">
        <v>5</v>
      </c>
      <c r="I191" s="3">
        <v>1</v>
      </c>
      <c r="J191" s="3">
        <v>1</v>
      </c>
      <c r="K191" s="3">
        <v>3</v>
      </c>
      <c r="L191" s="3">
        <v>1</v>
      </c>
      <c r="M191" s="3">
        <v>1</v>
      </c>
      <c r="N191" s="3">
        <v>0</v>
      </c>
      <c r="O191" s="3">
        <v>0</v>
      </c>
      <c r="P191" s="3">
        <v>0</v>
      </c>
      <c r="Q191" s="3">
        <f>SUM(F191:P191)</f>
        <v>18</v>
      </c>
      <c r="R191" s="3"/>
      <c r="S191" s="10">
        <f t="shared" si="2"/>
        <v>18</v>
      </c>
      <c r="T191" s="3"/>
      <c r="U191" s="3"/>
      <c r="V191" s="8" t="s">
        <v>814</v>
      </c>
    </row>
    <row r="192" spans="1:22" ht="30">
      <c r="A192" s="8" t="s">
        <v>28</v>
      </c>
      <c r="B192" s="8">
        <v>184</v>
      </c>
      <c r="C192" s="8" t="s">
        <v>893</v>
      </c>
      <c r="D192" s="8" t="s">
        <v>797</v>
      </c>
      <c r="E192" s="8" t="s">
        <v>251</v>
      </c>
      <c r="F192" s="3">
        <v>5</v>
      </c>
      <c r="G192" s="3">
        <v>1</v>
      </c>
      <c r="H192" s="3">
        <v>5</v>
      </c>
      <c r="I192" s="3">
        <v>1</v>
      </c>
      <c r="J192" s="3">
        <v>0</v>
      </c>
      <c r="K192" s="3">
        <v>3</v>
      </c>
      <c r="L192" s="3">
        <v>1</v>
      </c>
      <c r="M192" s="3">
        <v>0</v>
      </c>
      <c r="N192" s="3">
        <v>1</v>
      </c>
      <c r="O192" s="3">
        <v>0</v>
      </c>
      <c r="P192" s="3">
        <v>1</v>
      </c>
      <c r="Q192" s="3">
        <f>SUM(F192:P192)</f>
        <v>18</v>
      </c>
      <c r="R192" s="3"/>
      <c r="S192" s="10">
        <f t="shared" si="2"/>
        <v>18</v>
      </c>
      <c r="T192" s="3"/>
      <c r="U192" s="3"/>
      <c r="V192" s="8" t="s">
        <v>814</v>
      </c>
    </row>
    <row r="193" spans="1:22" ht="30">
      <c r="A193" s="8" t="s">
        <v>28</v>
      </c>
      <c r="B193" s="8">
        <v>185</v>
      </c>
      <c r="C193" s="8" t="s">
        <v>894</v>
      </c>
      <c r="D193" s="8" t="s">
        <v>797</v>
      </c>
      <c r="E193" s="8" t="s">
        <v>251</v>
      </c>
      <c r="F193" s="3">
        <v>5</v>
      </c>
      <c r="G193" s="3">
        <v>1</v>
      </c>
      <c r="H193" s="3">
        <v>5</v>
      </c>
      <c r="I193" s="3">
        <v>1</v>
      </c>
      <c r="J193" s="3">
        <v>0</v>
      </c>
      <c r="K193" s="3">
        <v>3</v>
      </c>
      <c r="L193" s="3">
        <v>1</v>
      </c>
      <c r="M193" s="3">
        <v>1</v>
      </c>
      <c r="N193" s="3">
        <v>0</v>
      </c>
      <c r="O193" s="3">
        <v>0</v>
      </c>
      <c r="P193" s="3">
        <v>1</v>
      </c>
      <c r="Q193" s="3">
        <v>18</v>
      </c>
      <c r="R193" s="3"/>
      <c r="S193" s="10">
        <f t="shared" si="2"/>
        <v>18</v>
      </c>
      <c r="T193" s="3"/>
      <c r="U193" s="3"/>
      <c r="V193" s="8" t="s">
        <v>814</v>
      </c>
    </row>
    <row r="194" spans="1:22" ht="30">
      <c r="A194" s="8" t="s">
        <v>28</v>
      </c>
      <c r="B194" s="8">
        <v>186</v>
      </c>
      <c r="C194" s="11" t="s">
        <v>1011</v>
      </c>
      <c r="D194" s="8" t="s">
        <v>994</v>
      </c>
      <c r="E194" s="11" t="s">
        <v>1009</v>
      </c>
      <c r="F194" s="9">
        <v>6</v>
      </c>
      <c r="G194" s="9">
        <v>1</v>
      </c>
      <c r="H194" s="9">
        <v>2</v>
      </c>
      <c r="I194" s="9">
        <v>2</v>
      </c>
      <c r="J194" s="9">
        <v>3</v>
      </c>
      <c r="K194" s="9">
        <v>1</v>
      </c>
      <c r="L194" s="9">
        <v>0</v>
      </c>
      <c r="M194" s="9">
        <v>1</v>
      </c>
      <c r="N194" s="9">
        <v>0</v>
      </c>
      <c r="O194" s="9">
        <v>0</v>
      </c>
      <c r="P194" s="9">
        <v>2</v>
      </c>
      <c r="Q194" s="9">
        <f>F194+G194+H194+I194+J194+K194+L194+M194+N194+O194+P194</f>
        <v>18</v>
      </c>
      <c r="R194" s="9"/>
      <c r="S194" s="10">
        <f t="shared" si="2"/>
        <v>18</v>
      </c>
      <c r="T194" s="9"/>
      <c r="U194" s="9"/>
      <c r="V194" s="9" t="s">
        <v>999</v>
      </c>
    </row>
    <row r="195" spans="1:22" ht="30">
      <c r="A195" s="8" t="s">
        <v>28</v>
      </c>
      <c r="B195" s="8">
        <v>187</v>
      </c>
      <c r="C195" s="11" t="s">
        <v>1070</v>
      </c>
      <c r="D195" s="8" t="s">
        <v>1063</v>
      </c>
      <c r="E195" s="9" t="s">
        <v>189</v>
      </c>
      <c r="F195" s="9">
        <v>4</v>
      </c>
      <c r="G195" s="9">
        <v>1</v>
      </c>
      <c r="H195" s="9">
        <v>7</v>
      </c>
      <c r="I195" s="9">
        <v>0</v>
      </c>
      <c r="J195" s="9">
        <v>4</v>
      </c>
      <c r="K195" s="9">
        <v>0</v>
      </c>
      <c r="L195" s="9">
        <v>1</v>
      </c>
      <c r="M195" s="9">
        <v>0</v>
      </c>
      <c r="N195" s="9">
        <v>0</v>
      </c>
      <c r="O195" s="9">
        <v>1</v>
      </c>
      <c r="P195" s="9">
        <v>0</v>
      </c>
      <c r="Q195" s="9">
        <f>SUM(F195:P195)</f>
        <v>18</v>
      </c>
      <c r="R195" s="10"/>
      <c r="S195" s="10">
        <f t="shared" si="2"/>
        <v>18</v>
      </c>
      <c r="T195" s="9"/>
      <c r="U195" s="9"/>
      <c r="V195" s="8" t="s">
        <v>1069</v>
      </c>
    </row>
    <row r="196" spans="1:22" ht="30">
      <c r="A196" s="8" t="s">
        <v>28</v>
      </c>
      <c r="B196" s="8">
        <v>188</v>
      </c>
      <c r="C196" s="9" t="s">
        <v>1072</v>
      </c>
      <c r="D196" s="8" t="s">
        <v>1063</v>
      </c>
      <c r="E196" s="9" t="s">
        <v>723</v>
      </c>
      <c r="F196" s="9">
        <v>4</v>
      </c>
      <c r="G196" s="9">
        <v>1</v>
      </c>
      <c r="H196" s="9">
        <v>7</v>
      </c>
      <c r="I196" s="9">
        <v>0</v>
      </c>
      <c r="J196" s="9">
        <v>5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1</v>
      </c>
      <c r="Q196" s="9">
        <f>SUM(F196:P196)</f>
        <v>18</v>
      </c>
      <c r="R196" s="10"/>
      <c r="S196" s="10">
        <f t="shared" si="2"/>
        <v>18</v>
      </c>
      <c r="T196" s="9"/>
      <c r="U196" s="9"/>
      <c r="V196" s="11" t="s">
        <v>1073</v>
      </c>
    </row>
    <row r="197" spans="1:22" ht="45">
      <c r="A197" s="8" t="s">
        <v>28</v>
      </c>
      <c r="B197" s="8">
        <v>189</v>
      </c>
      <c r="C197" s="9" t="s">
        <v>1077</v>
      </c>
      <c r="D197" s="8" t="s">
        <v>1063</v>
      </c>
      <c r="E197" s="9" t="s">
        <v>251</v>
      </c>
      <c r="F197" s="9">
        <v>3</v>
      </c>
      <c r="G197" s="9">
        <v>1</v>
      </c>
      <c r="H197" s="9">
        <v>8</v>
      </c>
      <c r="I197" s="9">
        <v>0</v>
      </c>
      <c r="J197" s="9">
        <v>5</v>
      </c>
      <c r="K197" s="9">
        <v>1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f>SUM(F197:P197)</f>
        <v>18</v>
      </c>
      <c r="R197" s="10"/>
      <c r="S197" s="10">
        <f t="shared" si="2"/>
        <v>18</v>
      </c>
      <c r="T197" s="9"/>
      <c r="U197" s="9"/>
      <c r="V197" s="9" t="s">
        <v>1061</v>
      </c>
    </row>
    <row r="198" spans="1:22" ht="45">
      <c r="A198" s="8" t="s">
        <v>28</v>
      </c>
      <c r="B198" s="8">
        <v>190</v>
      </c>
      <c r="C198" s="9" t="s">
        <v>1086</v>
      </c>
      <c r="D198" s="8" t="s">
        <v>1063</v>
      </c>
      <c r="E198" s="9" t="s">
        <v>251</v>
      </c>
      <c r="F198" s="9">
        <v>5</v>
      </c>
      <c r="G198" s="9">
        <v>1</v>
      </c>
      <c r="H198" s="9">
        <v>3</v>
      </c>
      <c r="I198" s="9">
        <v>0</v>
      </c>
      <c r="J198" s="9">
        <v>1</v>
      </c>
      <c r="K198" s="9">
        <v>5</v>
      </c>
      <c r="L198" s="9">
        <v>1</v>
      </c>
      <c r="M198" s="9">
        <v>1</v>
      </c>
      <c r="N198" s="9">
        <v>0</v>
      </c>
      <c r="O198" s="9">
        <v>0</v>
      </c>
      <c r="P198" s="9">
        <v>1</v>
      </c>
      <c r="Q198" s="9">
        <f>SUM(F198:P198)</f>
        <v>18</v>
      </c>
      <c r="R198" s="10"/>
      <c r="S198" s="10">
        <f t="shared" si="2"/>
        <v>18</v>
      </c>
      <c r="T198" s="9"/>
      <c r="U198" s="9"/>
      <c r="V198" s="9" t="s">
        <v>1061</v>
      </c>
    </row>
    <row r="199" spans="1:22" ht="30">
      <c r="A199" s="8" t="s">
        <v>28</v>
      </c>
      <c r="B199" s="8">
        <v>191</v>
      </c>
      <c r="C199" s="11" t="s">
        <v>1259</v>
      </c>
      <c r="D199" s="8" t="s">
        <v>1241</v>
      </c>
      <c r="E199" s="9" t="s">
        <v>540</v>
      </c>
      <c r="F199" s="9">
        <v>6</v>
      </c>
      <c r="G199" s="9">
        <v>1</v>
      </c>
      <c r="H199" s="9">
        <v>7</v>
      </c>
      <c r="I199" s="9">
        <v>0</v>
      </c>
      <c r="J199" s="9">
        <v>3</v>
      </c>
      <c r="K199" s="9">
        <v>0</v>
      </c>
      <c r="L199" s="9">
        <v>1</v>
      </c>
      <c r="M199" s="9">
        <v>0</v>
      </c>
      <c r="N199" s="9">
        <v>0</v>
      </c>
      <c r="O199" s="9">
        <v>0</v>
      </c>
      <c r="P199" s="9">
        <v>0</v>
      </c>
      <c r="Q199" s="10">
        <f>SUM(F199:P199)</f>
        <v>18</v>
      </c>
      <c r="R199" s="10"/>
      <c r="S199" s="10">
        <f t="shared" si="2"/>
        <v>18</v>
      </c>
      <c r="T199" s="11"/>
      <c r="U199" s="8"/>
      <c r="V199" s="9" t="s">
        <v>1260</v>
      </c>
    </row>
    <row r="200" spans="1:22" ht="30">
      <c r="A200" s="8" t="s">
        <v>28</v>
      </c>
      <c r="B200" s="8">
        <v>192</v>
      </c>
      <c r="C200" s="11" t="s">
        <v>1576</v>
      </c>
      <c r="D200" s="8" t="s">
        <v>1488</v>
      </c>
      <c r="E200" s="9" t="s">
        <v>723</v>
      </c>
      <c r="F200" s="9">
        <v>3</v>
      </c>
      <c r="G200" s="9">
        <v>1</v>
      </c>
      <c r="H200" s="9">
        <v>8</v>
      </c>
      <c r="I200" s="9">
        <v>0</v>
      </c>
      <c r="J200" s="9">
        <v>4</v>
      </c>
      <c r="K200" s="9">
        <v>0</v>
      </c>
      <c r="L200" s="9">
        <v>1</v>
      </c>
      <c r="M200" s="9">
        <v>0</v>
      </c>
      <c r="N200" s="9">
        <v>0</v>
      </c>
      <c r="O200" s="9">
        <v>1</v>
      </c>
      <c r="P200" s="9">
        <v>0</v>
      </c>
      <c r="Q200" s="10">
        <v>18</v>
      </c>
      <c r="R200" s="10"/>
      <c r="S200" s="10">
        <f t="shared" si="2"/>
        <v>18</v>
      </c>
      <c r="T200" s="11"/>
      <c r="U200" s="8"/>
      <c r="V200" s="9" t="s">
        <v>1563</v>
      </c>
    </row>
    <row r="201" spans="1:22" ht="30">
      <c r="A201" s="8" t="s">
        <v>28</v>
      </c>
      <c r="B201" s="8">
        <v>193</v>
      </c>
      <c r="C201" s="11" t="s">
        <v>1577</v>
      </c>
      <c r="D201" s="8" t="s">
        <v>1488</v>
      </c>
      <c r="E201" s="9" t="s">
        <v>723</v>
      </c>
      <c r="F201" s="9">
        <v>5</v>
      </c>
      <c r="G201" s="9">
        <v>1</v>
      </c>
      <c r="H201" s="9">
        <v>7</v>
      </c>
      <c r="I201" s="9">
        <v>0</v>
      </c>
      <c r="J201" s="9">
        <v>4</v>
      </c>
      <c r="K201" s="9">
        <v>0</v>
      </c>
      <c r="L201" s="9">
        <v>1</v>
      </c>
      <c r="M201" s="9">
        <v>0</v>
      </c>
      <c r="N201" s="9">
        <v>0</v>
      </c>
      <c r="O201" s="9">
        <v>0</v>
      </c>
      <c r="P201" s="9">
        <v>0</v>
      </c>
      <c r="Q201" s="9">
        <v>18</v>
      </c>
      <c r="R201" s="9"/>
      <c r="S201" s="10">
        <f t="shared" ref="S201:S264" si="3">SUM(F201:P201)</f>
        <v>18</v>
      </c>
      <c r="T201" s="9"/>
      <c r="U201" s="9"/>
      <c r="V201" s="9" t="s">
        <v>1563</v>
      </c>
    </row>
    <row r="202" spans="1:22" ht="45">
      <c r="A202" s="8" t="s">
        <v>28</v>
      </c>
      <c r="B202" s="8">
        <v>194</v>
      </c>
      <c r="C202" s="11" t="s">
        <v>1589</v>
      </c>
      <c r="D202" s="8" t="s">
        <v>1488</v>
      </c>
      <c r="E202" s="9" t="s">
        <v>251</v>
      </c>
      <c r="F202" s="9">
        <v>6</v>
      </c>
      <c r="G202" s="9">
        <v>1</v>
      </c>
      <c r="H202" s="9">
        <v>4</v>
      </c>
      <c r="I202" s="9">
        <v>0</v>
      </c>
      <c r="J202" s="9">
        <v>3</v>
      </c>
      <c r="K202" s="9">
        <v>2</v>
      </c>
      <c r="L202" s="9">
        <v>1</v>
      </c>
      <c r="M202" s="9">
        <v>1</v>
      </c>
      <c r="N202" s="9">
        <v>0</v>
      </c>
      <c r="O202" s="9">
        <v>0</v>
      </c>
      <c r="P202" s="9">
        <v>0</v>
      </c>
      <c r="Q202" s="9">
        <v>18</v>
      </c>
      <c r="R202" s="42"/>
      <c r="S202" s="10">
        <f t="shared" si="3"/>
        <v>18</v>
      </c>
      <c r="T202" s="42"/>
      <c r="U202" s="42"/>
      <c r="V202" s="9" t="s">
        <v>1489</v>
      </c>
    </row>
    <row r="203" spans="1:22" ht="30">
      <c r="A203" s="8" t="s">
        <v>28</v>
      </c>
      <c r="B203" s="8">
        <v>195</v>
      </c>
      <c r="C203" s="9" t="s">
        <v>1659</v>
      </c>
      <c r="D203" s="9" t="s">
        <v>1642</v>
      </c>
      <c r="E203" s="9" t="s">
        <v>723</v>
      </c>
      <c r="F203" s="9">
        <v>7</v>
      </c>
      <c r="G203" s="9">
        <v>1</v>
      </c>
      <c r="H203" s="9">
        <v>0</v>
      </c>
      <c r="I203" s="9">
        <v>3</v>
      </c>
      <c r="J203" s="9">
        <v>5</v>
      </c>
      <c r="K203" s="9">
        <v>0</v>
      </c>
      <c r="L203" s="9">
        <v>1</v>
      </c>
      <c r="M203" s="9">
        <v>0</v>
      </c>
      <c r="N203" s="9">
        <v>0</v>
      </c>
      <c r="O203" s="9">
        <v>0</v>
      </c>
      <c r="P203" s="9">
        <v>1</v>
      </c>
      <c r="Q203" s="9">
        <f>SUM(F203:P203)</f>
        <v>18</v>
      </c>
      <c r="R203" s="9"/>
      <c r="S203" s="10">
        <f t="shared" si="3"/>
        <v>18</v>
      </c>
      <c r="T203" s="9"/>
      <c r="U203" s="9"/>
      <c r="V203" s="9" t="s">
        <v>1655</v>
      </c>
    </row>
    <row r="204" spans="1:22" ht="30">
      <c r="A204" s="8" t="s">
        <v>28</v>
      </c>
      <c r="B204" s="8">
        <v>196</v>
      </c>
      <c r="C204" s="9" t="s">
        <v>1781</v>
      </c>
      <c r="D204" s="8" t="s">
        <v>1682</v>
      </c>
      <c r="E204" s="9" t="s">
        <v>189</v>
      </c>
      <c r="F204" s="9">
        <v>8</v>
      </c>
      <c r="G204" s="9">
        <v>1</v>
      </c>
      <c r="H204" s="9">
        <v>3</v>
      </c>
      <c r="I204" s="9">
        <v>0</v>
      </c>
      <c r="J204" s="9">
        <v>3</v>
      </c>
      <c r="K204" s="9">
        <v>0</v>
      </c>
      <c r="L204" s="9">
        <v>1</v>
      </c>
      <c r="M204" s="9">
        <v>1</v>
      </c>
      <c r="N204" s="9">
        <v>0</v>
      </c>
      <c r="O204" s="9">
        <v>0</v>
      </c>
      <c r="P204" s="9">
        <v>1</v>
      </c>
      <c r="Q204" s="10">
        <v>18</v>
      </c>
      <c r="R204" s="10"/>
      <c r="S204" s="10">
        <f t="shared" si="3"/>
        <v>18</v>
      </c>
      <c r="T204" s="11"/>
      <c r="U204" s="8"/>
      <c r="V204" s="9" t="s">
        <v>1702</v>
      </c>
    </row>
    <row r="205" spans="1:22" ht="30">
      <c r="A205" s="8" t="s">
        <v>28</v>
      </c>
      <c r="B205" s="8">
        <v>197</v>
      </c>
      <c r="C205" s="11" t="s">
        <v>1932</v>
      </c>
      <c r="D205" s="8" t="s">
        <v>1901</v>
      </c>
      <c r="E205" s="9" t="s">
        <v>723</v>
      </c>
      <c r="F205" s="9">
        <v>6</v>
      </c>
      <c r="G205" s="9">
        <v>6</v>
      </c>
      <c r="H205" s="9">
        <v>0</v>
      </c>
      <c r="I205" s="9">
        <v>0</v>
      </c>
      <c r="J205" s="9">
        <v>3</v>
      </c>
      <c r="K205" s="9">
        <v>0</v>
      </c>
      <c r="L205" s="9">
        <v>1</v>
      </c>
      <c r="M205" s="9">
        <v>1</v>
      </c>
      <c r="N205" s="9">
        <v>0</v>
      </c>
      <c r="O205" s="9">
        <v>1</v>
      </c>
      <c r="P205" s="9">
        <v>0</v>
      </c>
      <c r="Q205" s="9">
        <v>18</v>
      </c>
      <c r="R205" s="9"/>
      <c r="S205" s="10">
        <f t="shared" si="3"/>
        <v>18</v>
      </c>
      <c r="T205" s="9"/>
      <c r="U205" s="9"/>
      <c r="V205" s="9" t="s">
        <v>1914</v>
      </c>
    </row>
    <row r="206" spans="1:22" ht="30">
      <c r="A206" s="8" t="s">
        <v>28</v>
      </c>
      <c r="B206" s="8">
        <v>198</v>
      </c>
      <c r="C206" s="11" t="s">
        <v>1940</v>
      </c>
      <c r="D206" s="8" t="s">
        <v>1901</v>
      </c>
      <c r="E206" s="9" t="s">
        <v>723</v>
      </c>
      <c r="F206" s="9">
        <v>7</v>
      </c>
      <c r="G206" s="9">
        <v>1</v>
      </c>
      <c r="H206" s="9">
        <v>4</v>
      </c>
      <c r="I206" s="9">
        <v>5</v>
      </c>
      <c r="J206" s="9">
        <v>0</v>
      </c>
      <c r="K206" s="9">
        <v>1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18</v>
      </c>
      <c r="R206" s="9"/>
      <c r="S206" s="10">
        <f t="shared" si="3"/>
        <v>18</v>
      </c>
      <c r="T206" s="9"/>
      <c r="U206" s="9"/>
      <c r="V206" s="9" t="s">
        <v>1914</v>
      </c>
    </row>
    <row r="207" spans="1:22" ht="30">
      <c r="A207" s="95" t="s">
        <v>28</v>
      </c>
      <c r="B207" s="8">
        <v>199</v>
      </c>
      <c r="C207" s="96" t="s">
        <v>2197</v>
      </c>
      <c r="D207" s="97" t="s">
        <v>2151</v>
      </c>
      <c r="E207" s="97" t="s">
        <v>251</v>
      </c>
      <c r="F207" s="97">
        <v>1</v>
      </c>
      <c r="G207" s="97">
        <v>3</v>
      </c>
      <c r="H207" s="97">
        <v>3</v>
      </c>
      <c r="I207" s="97">
        <v>3</v>
      </c>
      <c r="J207" s="97">
        <v>4</v>
      </c>
      <c r="K207" s="97">
        <v>0</v>
      </c>
      <c r="L207" s="97">
        <v>1</v>
      </c>
      <c r="M207" s="97">
        <v>1</v>
      </c>
      <c r="N207" s="97">
        <v>0</v>
      </c>
      <c r="O207" s="97">
        <v>1</v>
      </c>
      <c r="P207" s="97">
        <v>1</v>
      </c>
      <c r="Q207" s="97">
        <f>SUM(F207:P207)</f>
        <v>18</v>
      </c>
      <c r="R207" s="97"/>
      <c r="S207" s="10">
        <f t="shared" si="3"/>
        <v>18</v>
      </c>
      <c r="T207" s="97"/>
      <c r="U207" s="97"/>
      <c r="V207" s="96" t="s">
        <v>2140</v>
      </c>
    </row>
    <row r="208" spans="1:22" ht="31.5">
      <c r="A208" s="130" t="s">
        <v>28</v>
      </c>
      <c r="B208" s="8">
        <v>200</v>
      </c>
      <c r="C208" s="131" t="s">
        <v>2289</v>
      </c>
      <c r="D208" s="130" t="s">
        <v>657</v>
      </c>
      <c r="E208" s="134" t="s">
        <v>723</v>
      </c>
      <c r="F208" s="130">
        <v>5</v>
      </c>
      <c r="G208" s="130">
        <v>0</v>
      </c>
      <c r="H208" s="130">
        <v>8</v>
      </c>
      <c r="I208" s="130">
        <v>0</v>
      </c>
      <c r="J208" s="130">
        <v>3</v>
      </c>
      <c r="K208" s="130">
        <v>0</v>
      </c>
      <c r="L208" s="130">
        <v>1</v>
      </c>
      <c r="M208" s="130">
        <v>0</v>
      </c>
      <c r="N208" s="130">
        <v>0</v>
      </c>
      <c r="O208" s="130">
        <v>0</v>
      </c>
      <c r="P208" s="130">
        <v>1</v>
      </c>
      <c r="Q208" s="130">
        <f>SUM(F208:P208)</f>
        <v>18</v>
      </c>
      <c r="R208" s="130"/>
      <c r="S208" s="10">
        <f t="shared" si="3"/>
        <v>18</v>
      </c>
      <c r="T208" s="130"/>
      <c r="U208" s="130"/>
      <c r="V208" s="130" t="s">
        <v>592</v>
      </c>
    </row>
    <row r="209" spans="1:22" ht="30">
      <c r="A209" s="8" t="s">
        <v>28</v>
      </c>
      <c r="B209" s="8">
        <v>201</v>
      </c>
      <c r="C209" s="8" t="s">
        <v>891</v>
      </c>
      <c r="D209" s="8" t="s">
        <v>797</v>
      </c>
      <c r="E209" s="8" t="s">
        <v>251</v>
      </c>
      <c r="F209" s="3">
        <v>5</v>
      </c>
      <c r="G209" s="3">
        <v>1</v>
      </c>
      <c r="H209" s="3">
        <v>5</v>
      </c>
      <c r="I209" s="3">
        <v>1</v>
      </c>
      <c r="J209" s="3">
        <v>1</v>
      </c>
      <c r="K209" s="3">
        <v>2.5</v>
      </c>
      <c r="L209" s="3">
        <v>0</v>
      </c>
      <c r="M209" s="3">
        <v>0</v>
      </c>
      <c r="N209" s="3">
        <v>0</v>
      </c>
      <c r="O209" s="3">
        <v>1</v>
      </c>
      <c r="P209" s="3">
        <v>1</v>
      </c>
      <c r="Q209" s="3">
        <v>17.5</v>
      </c>
      <c r="R209" s="3"/>
      <c r="S209" s="10">
        <f t="shared" si="3"/>
        <v>17.5</v>
      </c>
      <c r="T209" s="3"/>
      <c r="U209" s="3"/>
      <c r="V209" s="8" t="s">
        <v>814</v>
      </c>
    </row>
    <row r="210" spans="1:22" ht="45">
      <c r="A210" s="8" t="s">
        <v>28</v>
      </c>
      <c r="B210" s="8">
        <v>202</v>
      </c>
      <c r="C210" s="11" t="s">
        <v>92</v>
      </c>
      <c r="D210" s="8" t="s">
        <v>93</v>
      </c>
      <c r="E210" s="9">
        <v>7</v>
      </c>
      <c r="F210" s="9">
        <v>7</v>
      </c>
      <c r="G210" s="9">
        <v>1</v>
      </c>
      <c r="H210" s="9">
        <v>6</v>
      </c>
      <c r="I210" s="9">
        <v>0</v>
      </c>
      <c r="J210" s="9">
        <v>1</v>
      </c>
      <c r="K210" s="9">
        <v>0</v>
      </c>
      <c r="L210" s="9">
        <v>1</v>
      </c>
      <c r="M210" s="9">
        <v>0</v>
      </c>
      <c r="N210" s="9">
        <v>0</v>
      </c>
      <c r="O210" s="9">
        <v>0</v>
      </c>
      <c r="P210" s="9">
        <v>1</v>
      </c>
      <c r="Q210" s="10">
        <v>17</v>
      </c>
      <c r="R210" s="10"/>
      <c r="S210" s="10">
        <f t="shared" si="3"/>
        <v>17</v>
      </c>
      <c r="T210" s="11"/>
      <c r="U210" s="8"/>
      <c r="V210" s="9" t="s">
        <v>85</v>
      </c>
    </row>
    <row r="211" spans="1:22" ht="30">
      <c r="A211" s="8" t="s">
        <v>28</v>
      </c>
      <c r="B211" s="8">
        <v>203</v>
      </c>
      <c r="C211" s="11" t="s">
        <v>128</v>
      </c>
      <c r="D211" s="8" t="s">
        <v>129</v>
      </c>
      <c r="E211" s="9">
        <v>7</v>
      </c>
      <c r="F211" s="9">
        <v>6</v>
      </c>
      <c r="G211" s="9">
        <v>1</v>
      </c>
      <c r="H211" s="9">
        <v>6</v>
      </c>
      <c r="I211" s="9">
        <v>0</v>
      </c>
      <c r="J211" s="9">
        <v>3</v>
      </c>
      <c r="K211" s="9">
        <v>0</v>
      </c>
      <c r="L211" s="9">
        <v>0</v>
      </c>
      <c r="M211" s="9">
        <v>0</v>
      </c>
      <c r="N211" s="9">
        <v>0</v>
      </c>
      <c r="O211" s="9">
        <v>1</v>
      </c>
      <c r="P211" s="9">
        <v>0</v>
      </c>
      <c r="Q211" s="10">
        <v>17</v>
      </c>
      <c r="R211" s="10"/>
      <c r="S211" s="10">
        <f t="shared" si="3"/>
        <v>17</v>
      </c>
      <c r="T211" s="11"/>
      <c r="U211" s="8"/>
      <c r="V211" s="9" t="s">
        <v>125</v>
      </c>
    </row>
    <row r="212" spans="1:22" ht="30">
      <c r="A212" s="8" t="s">
        <v>28</v>
      </c>
      <c r="B212" s="8">
        <v>204</v>
      </c>
      <c r="C212" s="11" t="s">
        <v>130</v>
      </c>
      <c r="D212" s="8" t="s">
        <v>129</v>
      </c>
      <c r="E212" s="9">
        <v>7</v>
      </c>
      <c r="F212" s="9">
        <v>5</v>
      </c>
      <c r="G212" s="9">
        <v>1</v>
      </c>
      <c r="H212" s="9">
        <v>3</v>
      </c>
      <c r="I212" s="9">
        <v>0</v>
      </c>
      <c r="J212" s="9">
        <v>4</v>
      </c>
      <c r="K212" s="9">
        <v>0</v>
      </c>
      <c r="L212" s="9">
        <v>1</v>
      </c>
      <c r="M212" s="9">
        <v>0</v>
      </c>
      <c r="N212" s="9">
        <v>0</v>
      </c>
      <c r="O212" s="9">
        <v>1</v>
      </c>
      <c r="P212" s="9">
        <v>2</v>
      </c>
      <c r="Q212" s="9">
        <f>SUM(F212:P212)</f>
        <v>17</v>
      </c>
      <c r="R212" s="9"/>
      <c r="S212" s="10">
        <f t="shared" si="3"/>
        <v>17</v>
      </c>
      <c r="T212" s="9"/>
      <c r="U212" s="9"/>
      <c r="V212" s="9" t="s">
        <v>125</v>
      </c>
    </row>
    <row r="213" spans="1:22" ht="45">
      <c r="A213" s="8" t="s">
        <v>28</v>
      </c>
      <c r="B213" s="8">
        <v>205</v>
      </c>
      <c r="C213" s="11" t="s">
        <v>145</v>
      </c>
      <c r="D213" s="8" t="s">
        <v>137</v>
      </c>
      <c r="E213" s="9">
        <v>7</v>
      </c>
      <c r="F213" s="9">
        <v>6</v>
      </c>
      <c r="G213" s="9">
        <v>0</v>
      </c>
      <c r="H213" s="9">
        <v>0</v>
      </c>
      <c r="I213" s="9">
        <v>2</v>
      </c>
      <c r="J213" s="9">
        <v>4</v>
      </c>
      <c r="K213" s="9">
        <v>0</v>
      </c>
      <c r="L213" s="9">
        <v>1</v>
      </c>
      <c r="M213" s="9">
        <v>1</v>
      </c>
      <c r="N213" s="9">
        <v>0</v>
      </c>
      <c r="O213" s="9">
        <v>0</v>
      </c>
      <c r="P213" s="9">
        <v>3</v>
      </c>
      <c r="Q213" s="9">
        <v>17</v>
      </c>
      <c r="R213" s="9"/>
      <c r="S213" s="10">
        <f t="shared" si="3"/>
        <v>17</v>
      </c>
      <c r="T213" s="9"/>
      <c r="U213" s="9"/>
      <c r="V213" s="9" t="s">
        <v>138</v>
      </c>
    </row>
    <row r="214" spans="1:22" ht="30">
      <c r="A214" s="8" t="s">
        <v>28</v>
      </c>
      <c r="B214" s="8">
        <v>206</v>
      </c>
      <c r="C214" s="11" t="s">
        <v>223</v>
      </c>
      <c r="D214" s="8" t="s">
        <v>218</v>
      </c>
      <c r="E214" s="9">
        <v>7</v>
      </c>
      <c r="F214" s="9">
        <v>8</v>
      </c>
      <c r="G214" s="9">
        <v>1</v>
      </c>
      <c r="H214" s="9">
        <v>3</v>
      </c>
      <c r="I214" s="9">
        <v>0</v>
      </c>
      <c r="J214" s="9">
        <v>3</v>
      </c>
      <c r="K214" s="9">
        <v>1</v>
      </c>
      <c r="L214" s="9">
        <v>0</v>
      </c>
      <c r="M214" s="9">
        <v>1</v>
      </c>
      <c r="N214" s="9">
        <v>0</v>
      </c>
      <c r="O214" s="9">
        <v>0</v>
      </c>
      <c r="P214" s="9">
        <v>0</v>
      </c>
      <c r="Q214" s="10">
        <f>SUM(F214:P214)</f>
        <v>17</v>
      </c>
      <c r="R214" s="10"/>
      <c r="S214" s="10">
        <f t="shared" si="3"/>
        <v>17</v>
      </c>
      <c r="T214" s="11"/>
      <c r="U214" s="8"/>
      <c r="V214" s="9" t="s">
        <v>219</v>
      </c>
    </row>
    <row r="215" spans="1:22" ht="30">
      <c r="A215" s="8" t="s">
        <v>28</v>
      </c>
      <c r="B215" s="8">
        <v>207</v>
      </c>
      <c r="C215" s="11" t="s">
        <v>224</v>
      </c>
      <c r="D215" s="8" t="s">
        <v>218</v>
      </c>
      <c r="E215" s="9">
        <v>7</v>
      </c>
      <c r="F215" s="9">
        <v>7</v>
      </c>
      <c r="G215" s="9">
        <v>1</v>
      </c>
      <c r="H215" s="9">
        <v>3</v>
      </c>
      <c r="I215" s="9">
        <v>0</v>
      </c>
      <c r="J215" s="9">
        <v>1</v>
      </c>
      <c r="K215" s="9">
        <v>4</v>
      </c>
      <c r="L215" s="9">
        <v>1</v>
      </c>
      <c r="M215" s="9">
        <v>0</v>
      </c>
      <c r="N215" s="9">
        <v>0</v>
      </c>
      <c r="O215" s="9">
        <v>0</v>
      </c>
      <c r="P215" s="9">
        <v>0</v>
      </c>
      <c r="Q215" s="10">
        <v>17</v>
      </c>
      <c r="R215" s="9"/>
      <c r="S215" s="10">
        <f t="shared" si="3"/>
        <v>17</v>
      </c>
      <c r="T215" s="9"/>
      <c r="U215" s="9"/>
      <c r="V215" s="9" t="s">
        <v>219</v>
      </c>
    </row>
    <row r="216" spans="1:22" ht="30">
      <c r="A216" s="8" t="s">
        <v>28</v>
      </c>
      <c r="B216" s="8">
        <v>208</v>
      </c>
      <c r="C216" s="107" t="s">
        <v>346</v>
      </c>
      <c r="D216" s="8" t="s">
        <v>330</v>
      </c>
      <c r="E216" s="9" t="s">
        <v>347</v>
      </c>
      <c r="F216" s="9">
        <v>6</v>
      </c>
      <c r="G216" s="3">
        <v>1</v>
      </c>
      <c r="H216" s="3">
        <v>3</v>
      </c>
      <c r="I216" s="3">
        <v>0</v>
      </c>
      <c r="J216" s="3">
        <v>5</v>
      </c>
      <c r="K216" s="3">
        <v>0</v>
      </c>
      <c r="L216" s="3">
        <v>1</v>
      </c>
      <c r="M216" s="3">
        <v>0</v>
      </c>
      <c r="N216" s="3">
        <v>0</v>
      </c>
      <c r="O216" s="3">
        <v>0</v>
      </c>
      <c r="P216" s="3">
        <v>1</v>
      </c>
      <c r="Q216" s="3">
        <v>17</v>
      </c>
      <c r="R216" s="10"/>
      <c r="S216" s="10">
        <f t="shared" si="3"/>
        <v>17</v>
      </c>
      <c r="T216" s="9"/>
      <c r="U216" s="8"/>
      <c r="V216" s="9" t="s">
        <v>352</v>
      </c>
    </row>
    <row r="217" spans="1:22" ht="30">
      <c r="A217" s="8" t="s">
        <v>28</v>
      </c>
      <c r="B217" s="8">
        <v>209</v>
      </c>
      <c r="C217" s="107" t="s">
        <v>348</v>
      </c>
      <c r="D217" s="8" t="s">
        <v>330</v>
      </c>
      <c r="E217" s="9" t="s">
        <v>342</v>
      </c>
      <c r="F217" s="9">
        <v>6</v>
      </c>
      <c r="G217" s="3">
        <v>1</v>
      </c>
      <c r="H217" s="3">
        <v>4</v>
      </c>
      <c r="I217" s="3">
        <v>0</v>
      </c>
      <c r="J217" s="3">
        <v>4</v>
      </c>
      <c r="K217" s="3">
        <v>0</v>
      </c>
      <c r="L217" s="3">
        <v>1</v>
      </c>
      <c r="M217" s="3">
        <v>0</v>
      </c>
      <c r="N217" s="3">
        <v>0</v>
      </c>
      <c r="O217" s="3">
        <v>1</v>
      </c>
      <c r="P217" s="3">
        <v>0</v>
      </c>
      <c r="Q217" s="3">
        <v>17</v>
      </c>
      <c r="R217" s="10"/>
      <c r="S217" s="10">
        <f t="shared" si="3"/>
        <v>17</v>
      </c>
      <c r="T217" s="9"/>
      <c r="U217" s="3"/>
      <c r="V217" s="57" t="s">
        <v>355</v>
      </c>
    </row>
    <row r="218" spans="1:22" ht="45">
      <c r="A218" s="8" t="s">
        <v>28</v>
      </c>
      <c r="B218" s="8">
        <v>210</v>
      </c>
      <c r="C218" s="11" t="s">
        <v>432</v>
      </c>
      <c r="D218" s="8" t="s">
        <v>429</v>
      </c>
      <c r="E218" s="9">
        <v>7</v>
      </c>
      <c r="F218" s="9">
        <v>4</v>
      </c>
      <c r="G218" s="9">
        <v>1</v>
      </c>
      <c r="H218" s="9">
        <v>0</v>
      </c>
      <c r="I218" s="9">
        <v>2</v>
      </c>
      <c r="J218" s="9">
        <v>2</v>
      </c>
      <c r="K218" s="9">
        <v>5</v>
      </c>
      <c r="L218" s="9">
        <v>1</v>
      </c>
      <c r="M218" s="9">
        <v>1</v>
      </c>
      <c r="N218" s="9">
        <v>0</v>
      </c>
      <c r="O218" s="9">
        <v>1</v>
      </c>
      <c r="P218" s="9">
        <v>0</v>
      </c>
      <c r="Q218" s="10">
        <v>17</v>
      </c>
      <c r="R218" s="10"/>
      <c r="S218" s="10">
        <f t="shared" si="3"/>
        <v>17</v>
      </c>
      <c r="T218" s="11"/>
      <c r="U218" s="8"/>
      <c r="V218" s="9" t="s">
        <v>430</v>
      </c>
    </row>
    <row r="219" spans="1:22" ht="30">
      <c r="A219" s="8" t="s">
        <v>28</v>
      </c>
      <c r="B219" s="8">
        <v>211</v>
      </c>
      <c r="C219" s="9" t="s">
        <v>550</v>
      </c>
      <c r="D219" s="3" t="s">
        <v>192</v>
      </c>
      <c r="E219" s="9" t="s">
        <v>547</v>
      </c>
      <c r="F219" s="9">
        <v>5</v>
      </c>
      <c r="G219" s="9">
        <v>1</v>
      </c>
      <c r="H219" s="9">
        <v>3</v>
      </c>
      <c r="I219" s="9">
        <v>0</v>
      </c>
      <c r="J219" s="9">
        <v>4</v>
      </c>
      <c r="K219" s="9">
        <v>0</v>
      </c>
      <c r="L219" s="9">
        <v>1</v>
      </c>
      <c r="M219" s="9">
        <v>0</v>
      </c>
      <c r="N219" s="9">
        <v>0</v>
      </c>
      <c r="O219" s="9">
        <v>0</v>
      </c>
      <c r="P219" s="9">
        <v>3</v>
      </c>
      <c r="Q219" s="9">
        <v>17</v>
      </c>
      <c r="R219" s="3"/>
      <c r="S219" s="10">
        <f t="shared" si="3"/>
        <v>17</v>
      </c>
      <c r="T219" s="3"/>
      <c r="U219" s="3"/>
      <c r="V219" s="9" t="s">
        <v>548</v>
      </c>
    </row>
    <row r="220" spans="1:22" ht="30">
      <c r="A220" s="8" t="s">
        <v>28</v>
      </c>
      <c r="B220" s="8">
        <v>212</v>
      </c>
      <c r="C220" s="9" t="s">
        <v>865</v>
      </c>
      <c r="D220" s="36" t="s">
        <v>797</v>
      </c>
      <c r="E220" s="3" t="s">
        <v>189</v>
      </c>
      <c r="F220" s="3">
        <v>8</v>
      </c>
      <c r="G220" s="3">
        <v>2</v>
      </c>
      <c r="H220" s="3">
        <v>0</v>
      </c>
      <c r="I220" s="3">
        <v>1</v>
      </c>
      <c r="J220" s="3">
        <v>3</v>
      </c>
      <c r="K220" s="3">
        <v>1</v>
      </c>
      <c r="L220" s="3">
        <v>0</v>
      </c>
      <c r="M220" s="3">
        <v>1</v>
      </c>
      <c r="N220" s="3">
        <v>0</v>
      </c>
      <c r="O220" s="3">
        <v>0</v>
      </c>
      <c r="P220" s="3">
        <v>1</v>
      </c>
      <c r="Q220" s="3">
        <f>SUM(F220:P220)</f>
        <v>17</v>
      </c>
      <c r="R220" s="3"/>
      <c r="S220" s="10">
        <f t="shared" si="3"/>
        <v>17</v>
      </c>
      <c r="T220" s="3"/>
      <c r="U220" s="3"/>
      <c r="V220" s="9" t="s">
        <v>855</v>
      </c>
    </row>
    <row r="221" spans="1:22" ht="30">
      <c r="A221" s="8" t="s">
        <v>28</v>
      </c>
      <c r="B221" s="8">
        <v>213</v>
      </c>
      <c r="C221" s="8" t="s">
        <v>884</v>
      </c>
      <c r="D221" s="8" t="s">
        <v>797</v>
      </c>
      <c r="E221" s="8" t="s">
        <v>723</v>
      </c>
      <c r="F221" s="3">
        <v>2</v>
      </c>
      <c r="G221" s="3">
        <v>1</v>
      </c>
      <c r="H221" s="3">
        <v>2</v>
      </c>
      <c r="I221" s="3">
        <v>2</v>
      </c>
      <c r="J221" s="3">
        <v>2</v>
      </c>
      <c r="K221" s="3">
        <v>1</v>
      </c>
      <c r="L221" s="3">
        <v>1</v>
      </c>
      <c r="M221" s="3">
        <v>2</v>
      </c>
      <c r="N221" s="3">
        <v>1</v>
      </c>
      <c r="O221" s="3">
        <v>1</v>
      </c>
      <c r="P221" s="3">
        <v>2</v>
      </c>
      <c r="Q221" s="3">
        <v>17</v>
      </c>
      <c r="R221" s="3"/>
      <c r="S221" s="10">
        <f t="shared" si="3"/>
        <v>17</v>
      </c>
      <c r="T221" s="3"/>
      <c r="U221" s="3"/>
      <c r="V221" s="8" t="s">
        <v>830</v>
      </c>
    </row>
    <row r="222" spans="1:22" ht="30">
      <c r="A222" s="8" t="s">
        <v>28</v>
      </c>
      <c r="B222" s="8">
        <v>214</v>
      </c>
      <c r="C222" s="8" t="s">
        <v>889</v>
      </c>
      <c r="D222" s="8" t="s">
        <v>797</v>
      </c>
      <c r="E222" s="8" t="s">
        <v>251</v>
      </c>
      <c r="F222" s="3">
        <v>5</v>
      </c>
      <c r="G222" s="3">
        <v>0</v>
      </c>
      <c r="H222" s="3">
        <v>5</v>
      </c>
      <c r="I222" s="3">
        <v>0</v>
      </c>
      <c r="J222" s="3">
        <v>1</v>
      </c>
      <c r="K222" s="3">
        <v>3</v>
      </c>
      <c r="L222" s="3">
        <v>1</v>
      </c>
      <c r="M222" s="3">
        <v>0</v>
      </c>
      <c r="N222" s="3">
        <v>0</v>
      </c>
      <c r="O222" s="3">
        <v>1</v>
      </c>
      <c r="P222" s="3">
        <v>1</v>
      </c>
      <c r="Q222" s="3">
        <v>17</v>
      </c>
      <c r="R222" s="3"/>
      <c r="S222" s="10">
        <f t="shared" si="3"/>
        <v>17</v>
      </c>
      <c r="T222" s="3"/>
      <c r="U222" s="3"/>
      <c r="V222" s="8" t="s">
        <v>814</v>
      </c>
    </row>
    <row r="223" spans="1:22" ht="30">
      <c r="A223" s="8" t="s">
        <v>28</v>
      </c>
      <c r="B223" s="8">
        <v>215</v>
      </c>
      <c r="C223" s="11" t="s">
        <v>1261</v>
      </c>
      <c r="D223" s="8" t="s">
        <v>1241</v>
      </c>
      <c r="E223" s="9" t="s">
        <v>547</v>
      </c>
      <c r="F223" s="9">
        <v>6</v>
      </c>
      <c r="G223" s="9">
        <v>1</v>
      </c>
      <c r="H223" s="9">
        <v>5</v>
      </c>
      <c r="I223" s="9">
        <v>0</v>
      </c>
      <c r="J223" s="9">
        <v>3</v>
      </c>
      <c r="K223" s="9">
        <v>0</v>
      </c>
      <c r="L223" s="9">
        <v>1</v>
      </c>
      <c r="M223" s="9">
        <v>0</v>
      </c>
      <c r="N223" s="9">
        <v>0</v>
      </c>
      <c r="O223" s="9">
        <v>1</v>
      </c>
      <c r="P223" s="9">
        <v>0</v>
      </c>
      <c r="Q223" s="10">
        <f>SUM(F223:P223)</f>
        <v>17</v>
      </c>
      <c r="R223" s="9"/>
      <c r="S223" s="10">
        <f t="shared" si="3"/>
        <v>17</v>
      </c>
      <c r="T223" s="11"/>
      <c r="U223" s="8"/>
      <c r="V223" s="9" t="s">
        <v>1260</v>
      </c>
    </row>
    <row r="224" spans="1:22" ht="30">
      <c r="A224" s="8" t="s">
        <v>28</v>
      </c>
      <c r="B224" s="8">
        <v>216</v>
      </c>
      <c r="C224" s="11" t="s">
        <v>1262</v>
      </c>
      <c r="D224" s="8" t="s">
        <v>1241</v>
      </c>
      <c r="E224" s="9" t="s">
        <v>547</v>
      </c>
      <c r="F224" s="9">
        <v>3</v>
      </c>
      <c r="G224" s="9">
        <v>1</v>
      </c>
      <c r="H224" s="9">
        <v>8</v>
      </c>
      <c r="I224" s="9">
        <v>0</v>
      </c>
      <c r="J224" s="9">
        <v>4</v>
      </c>
      <c r="K224" s="9">
        <v>0</v>
      </c>
      <c r="L224" s="9">
        <v>1</v>
      </c>
      <c r="M224" s="9">
        <v>0</v>
      </c>
      <c r="N224" s="9">
        <v>0</v>
      </c>
      <c r="O224" s="9">
        <v>0</v>
      </c>
      <c r="P224" s="9">
        <v>0</v>
      </c>
      <c r="Q224" s="10">
        <f>SUM(F224:P224)</f>
        <v>17</v>
      </c>
      <c r="R224" s="9"/>
      <c r="S224" s="10">
        <f t="shared" si="3"/>
        <v>17</v>
      </c>
      <c r="T224" s="11"/>
      <c r="U224" s="8"/>
      <c r="V224" s="9" t="s">
        <v>1260</v>
      </c>
    </row>
    <row r="225" spans="1:22" ht="30">
      <c r="A225" s="8" t="s">
        <v>28</v>
      </c>
      <c r="B225" s="8">
        <v>217</v>
      </c>
      <c r="C225" s="9" t="s">
        <v>1402</v>
      </c>
      <c r="D225" s="8" t="s">
        <v>1304</v>
      </c>
      <c r="E225" s="9" t="s">
        <v>723</v>
      </c>
      <c r="F225" s="9">
        <v>7</v>
      </c>
      <c r="G225" s="9">
        <v>0</v>
      </c>
      <c r="H225" s="9">
        <v>2</v>
      </c>
      <c r="I225" s="9">
        <v>3</v>
      </c>
      <c r="J225" s="9">
        <v>3</v>
      </c>
      <c r="K225" s="9">
        <v>2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10">
        <v>17</v>
      </c>
      <c r="R225" s="9"/>
      <c r="S225" s="10">
        <f t="shared" si="3"/>
        <v>17</v>
      </c>
      <c r="T225" s="9"/>
      <c r="U225" s="9"/>
      <c r="V225" s="9" t="s">
        <v>1305</v>
      </c>
    </row>
    <row r="226" spans="1:22" ht="30">
      <c r="A226" s="8" t="s">
        <v>28</v>
      </c>
      <c r="B226" s="8">
        <v>218</v>
      </c>
      <c r="C226" s="11" t="s">
        <v>1580</v>
      </c>
      <c r="D226" s="8" t="s">
        <v>1488</v>
      </c>
      <c r="E226" s="9" t="s">
        <v>723</v>
      </c>
      <c r="F226" s="9">
        <v>4</v>
      </c>
      <c r="G226" s="9">
        <v>1</v>
      </c>
      <c r="H226" s="9">
        <v>8</v>
      </c>
      <c r="I226" s="9">
        <v>0</v>
      </c>
      <c r="J226" s="9">
        <v>1</v>
      </c>
      <c r="K226" s="9">
        <v>0</v>
      </c>
      <c r="L226" s="9">
        <v>1</v>
      </c>
      <c r="M226" s="9">
        <v>0</v>
      </c>
      <c r="N226" s="9">
        <v>0</v>
      </c>
      <c r="O226" s="9">
        <v>2</v>
      </c>
      <c r="P226" s="9">
        <v>0</v>
      </c>
      <c r="Q226" s="9">
        <v>17</v>
      </c>
      <c r="R226" s="42"/>
      <c r="S226" s="10">
        <f t="shared" si="3"/>
        <v>17</v>
      </c>
      <c r="T226" s="42"/>
      <c r="U226" s="42"/>
      <c r="V226" s="9" t="s">
        <v>1563</v>
      </c>
    </row>
    <row r="227" spans="1:22" ht="30">
      <c r="A227" s="8" t="s">
        <v>28</v>
      </c>
      <c r="B227" s="8">
        <v>219</v>
      </c>
      <c r="C227" s="11" t="s">
        <v>1583</v>
      </c>
      <c r="D227" s="8" t="s">
        <v>1488</v>
      </c>
      <c r="E227" s="9" t="s">
        <v>723</v>
      </c>
      <c r="F227" s="9">
        <v>4</v>
      </c>
      <c r="G227" s="9">
        <v>1</v>
      </c>
      <c r="H227" s="9">
        <v>8</v>
      </c>
      <c r="I227" s="9">
        <v>0</v>
      </c>
      <c r="J227" s="9">
        <v>2</v>
      </c>
      <c r="K227" s="9">
        <v>0</v>
      </c>
      <c r="L227" s="9">
        <v>1</v>
      </c>
      <c r="M227" s="9">
        <v>0</v>
      </c>
      <c r="N227" s="9">
        <v>0</v>
      </c>
      <c r="O227" s="9">
        <v>1</v>
      </c>
      <c r="P227" s="9">
        <v>0</v>
      </c>
      <c r="Q227" s="9">
        <v>17</v>
      </c>
      <c r="R227" s="42"/>
      <c r="S227" s="10">
        <f t="shared" si="3"/>
        <v>17</v>
      </c>
      <c r="T227" s="42"/>
      <c r="U227" s="42"/>
      <c r="V227" s="9" t="s">
        <v>1563</v>
      </c>
    </row>
    <row r="228" spans="1:22" ht="30">
      <c r="A228" s="8" t="s">
        <v>28</v>
      </c>
      <c r="B228" s="8">
        <v>220</v>
      </c>
      <c r="C228" s="9" t="s">
        <v>1654</v>
      </c>
      <c r="D228" s="9" t="s">
        <v>1642</v>
      </c>
      <c r="E228" s="9" t="s">
        <v>336</v>
      </c>
      <c r="F228" s="9">
        <v>5</v>
      </c>
      <c r="G228" s="9">
        <v>1</v>
      </c>
      <c r="H228" s="9">
        <v>2</v>
      </c>
      <c r="I228" s="9">
        <v>0</v>
      </c>
      <c r="J228" s="9">
        <v>4</v>
      </c>
      <c r="K228" s="9">
        <v>1</v>
      </c>
      <c r="L228" s="9">
        <v>1</v>
      </c>
      <c r="M228" s="9">
        <v>0</v>
      </c>
      <c r="N228" s="9">
        <v>0</v>
      </c>
      <c r="O228" s="9">
        <v>1</v>
      </c>
      <c r="P228" s="9">
        <v>2</v>
      </c>
      <c r="Q228" s="9">
        <f>SUM(F228:P228)</f>
        <v>17</v>
      </c>
      <c r="R228" s="9"/>
      <c r="S228" s="10">
        <f t="shared" si="3"/>
        <v>17</v>
      </c>
      <c r="T228" s="9"/>
      <c r="U228" s="9"/>
      <c r="V228" s="9" t="s">
        <v>1655</v>
      </c>
    </row>
    <row r="229" spans="1:22" ht="30">
      <c r="A229" s="8" t="s">
        <v>28</v>
      </c>
      <c r="B229" s="8">
        <v>221</v>
      </c>
      <c r="C229" s="9" t="s">
        <v>1656</v>
      </c>
      <c r="D229" s="9" t="s">
        <v>1642</v>
      </c>
      <c r="E229" s="9" t="s">
        <v>723</v>
      </c>
      <c r="F229" s="9">
        <v>6</v>
      </c>
      <c r="G229" s="9">
        <v>1</v>
      </c>
      <c r="H229" s="9">
        <v>0</v>
      </c>
      <c r="I229" s="9">
        <v>3</v>
      </c>
      <c r="J229" s="9">
        <v>5</v>
      </c>
      <c r="K229" s="9">
        <v>0</v>
      </c>
      <c r="L229" s="9">
        <v>1</v>
      </c>
      <c r="M229" s="9">
        <v>0</v>
      </c>
      <c r="N229" s="9">
        <v>0</v>
      </c>
      <c r="O229" s="9">
        <v>0</v>
      </c>
      <c r="P229" s="9">
        <v>1</v>
      </c>
      <c r="Q229" s="9">
        <f>SUM(F229:P229)</f>
        <v>17</v>
      </c>
      <c r="R229" s="9"/>
      <c r="S229" s="10">
        <f t="shared" si="3"/>
        <v>17</v>
      </c>
      <c r="T229" s="9"/>
      <c r="U229" s="9"/>
      <c r="V229" s="9" t="s">
        <v>1655</v>
      </c>
    </row>
    <row r="230" spans="1:22" ht="30">
      <c r="A230" s="8" t="s">
        <v>28</v>
      </c>
      <c r="B230" s="8">
        <v>222</v>
      </c>
      <c r="C230" s="9" t="s">
        <v>1658</v>
      </c>
      <c r="D230" s="9" t="s">
        <v>1642</v>
      </c>
      <c r="E230" s="9" t="s">
        <v>723</v>
      </c>
      <c r="F230" s="9">
        <v>5</v>
      </c>
      <c r="G230" s="9">
        <v>1</v>
      </c>
      <c r="H230" s="9">
        <v>0</v>
      </c>
      <c r="I230" s="9">
        <v>1</v>
      </c>
      <c r="J230" s="9">
        <v>5</v>
      </c>
      <c r="K230" s="9">
        <v>2</v>
      </c>
      <c r="L230" s="9">
        <v>0</v>
      </c>
      <c r="M230" s="9">
        <v>1</v>
      </c>
      <c r="N230" s="9">
        <v>0</v>
      </c>
      <c r="O230" s="9">
        <v>0</v>
      </c>
      <c r="P230" s="9">
        <v>2</v>
      </c>
      <c r="Q230" s="9">
        <f>SUM(F230:P230)</f>
        <v>17</v>
      </c>
      <c r="R230" s="9"/>
      <c r="S230" s="10">
        <f t="shared" si="3"/>
        <v>17</v>
      </c>
      <c r="T230" s="9"/>
      <c r="U230" s="9"/>
      <c r="V230" s="9" t="s">
        <v>1655</v>
      </c>
    </row>
    <row r="231" spans="1:22" ht="30">
      <c r="A231" s="8" t="s">
        <v>28</v>
      </c>
      <c r="B231" s="8">
        <v>223</v>
      </c>
      <c r="C231" s="9" t="s">
        <v>1784</v>
      </c>
      <c r="D231" s="8" t="s">
        <v>1682</v>
      </c>
      <c r="E231" s="9" t="s">
        <v>189</v>
      </c>
      <c r="F231" s="9">
        <v>9</v>
      </c>
      <c r="G231" s="9">
        <v>1</v>
      </c>
      <c r="H231" s="9">
        <v>0</v>
      </c>
      <c r="I231" s="9">
        <v>3</v>
      </c>
      <c r="J231" s="9">
        <v>3</v>
      </c>
      <c r="K231" s="9">
        <v>0</v>
      </c>
      <c r="L231" s="9">
        <v>1</v>
      </c>
      <c r="M231" s="9">
        <v>0</v>
      </c>
      <c r="N231" s="9">
        <v>0</v>
      </c>
      <c r="O231" s="9">
        <v>0</v>
      </c>
      <c r="P231" s="9">
        <v>0</v>
      </c>
      <c r="Q231" s="9">
        <v>17</v>
      </c>
      <c r="R231" s="9"/>
      <c r="S231" s="10">
        <f t="shared" si="3"/>
        <v>17</v>
      </c>
      <c r="T231" s="9"/>
      <c r="U231" s="9"/>
      <c r="V231" s="9" t="s">
        <v>1702</v>
      </c>
    </row>
    <row r="232" spans="1:22" ht="45">
      <c r="A232" s="8" t="s">
        <v>28</v>
      </c>
      <c r="B232" s="8">
        <v>224</v>
      </c>
      <c r="C232" s="9" t="s">
        <v>1796</v>
      </c>
      <c r="D232" s="8" t="s">
        <v>1682</v>
      </c>
      <c r="E232" s="9" t="s">
        <v>251</v>
      </c>
      <c r="F232" s="9">
        <v>7</v>
      </c>
      <c r="G232" s="9">
        <v>2</v>
      </c>
      <c r="H232" s="9">
        <v>0</v>
      </c>
      <c r="I232" s="9">
        <v>1</v>
      </c>
      <c r="J232" s="9">
        <v>1</v>
      </c>
      <c r="K232" s="9">
        <v>5</v>
      </c>
      <c r="L232" s="9">
        <v>1</v>
      </c>
      <c r="M232" s="9">
        <v>0</v>
      </c>
      <c r="N232" s="9">
        <v>0</v>
      </c>
      <c r="O232" s="9">
        <v>0</v>
      </c>
      <c r="P232" s="9">
        <v>0</v>
      </c>
      <c r="Q232" s="9">
        <v>17</v>
      </c>
      <c r="R232" s="9"/>
      <c r="S232" s="10">
        <f t="shared" si="3"/>
        <v>17</v>
      </c>
      <c r="T232" s="9"/>
      <c r="U232" s="9"/>
      <c r="V232" s="9" t="s">
        <v>1683</v>
      </c>
    </row>
    <row r="233" spans="1:22" ht="30">
      <c r="A233" s="8" t="s">
        <v>28</v>
      </c>
      <c r="B233" s="8">
        <v>225</v>
      </c>
      <c r="C233" s="11" t="s">
        <v>2008</v>
      </c>
      <c r="D233" s="8" t="s">
        <v>1985</v>
      </c>
      <c r="E233" s="9" t="s">
        <v>336</v>
      </c>
      <c r="F233" s="9">
        <v>4</v>
      </c>
      <c r="G233" s="9">
        <v>1</v>
      </c>
      <c r="H233" s="9">
        <v>8</v>
      </c>
      <c r="I233" s="9">
        <v>0</v>
      </c>
      <c r="J233" s="9">
        <v>3</v>
      </c>
      <c r="K233" s="9">
        <v>0</v>
      </c>
      <c r="L233" s="9">
        <v>1</v>
      </c>
      <c r="M233" s="9">
        <v>0</v>
      </c>
      <c r="N233" s="9">
        <v>0</v>
      </c>
      <c r="O233" s="9">
        <v>0</v>
      </c>
      <c r="P233" s="9">
        <v>0</v>
      </c>
      <c r="Q233" s="9">
        <f>SUM(F233,G233,H233,J233,L233)</f>
        <v>17</v>
      </c>
      <c r="R233" s="9"/>
      <c r="S233" s="10">
        <f t="shared" si="3"/>
        <v>17</v>
      </c>
      <c r="T233" s="9"/>
      <c r="U233" s="9"/>
      <c r="V233" s="9" t="s">
        <v>1990</v>
      </c>
    </row>
    <row r="234" spans="1:22" ht="30">
      <c r="A234" s="8" t="s">
        <v>28</v>
      </c>
      <c r="B234" s="8">
        <v>226</v>
      </c>
      <c r="C234" s="11" t="s">
        <v>2009</v>
      </c>
      <c r="D234" s="8" t="s">
        <v>1985</v>
      </c>
      <c r="E234" s="9" t="s">
        <v>336</v>
      </c>
      <c r="F234" s="9">
        <v>6</v>
      </c>
      <c r="G234" s="9">
        <v>1</v>
      </c>
      <c r="H234" s="9">
        <v>4</v>
      </c>
      <c r="I234" s="9">
        <v>0</v>
      </c>
      <c r="J234" s="9">
        <v>4</v>
      </c>
      <c r="K234" s="9">
        <v>0</v>
      </c>
      <c r="L234" s="9">
        <v>1</v>
      </c>
      <c r="M234" s="9">
        <v>1</v>
      </c>
      <c r="N234" s="9">
        <v>0</v>
      </c>
      <c r="O234" s="9">
        <v>0</v>
      </c>
      <c r="P234" s="9">
        <v>0</v>
      </c>
      <c r="Q234" s="9">
        <f>SUM(F234,G234,H234,J234,L234,M234)</f>
        <v>17</v>
      </c>
      <c r="R234" s="9"/>
      <c r="S234" s="10">
        <f t="shared" si="3"/>
        <v>17</v>
      </c>
      <c r="T234" s="9"/>
      <c r="U234" s="9"/>
      <c r="V234" s="9" t="s">
        <v>1990</v>
      </c>
    </row>
    <row r="235" spans="1:22" ht="45">
      <c r="A235" s="8" t="s">
        <v>28</v>
      </c>
      <c r="B235" s="8">
        <v>227</v>
      </c>
      <c r="C235" s="11" t="s">
        <v>2056</v>
      </c>
      <c r="D235" s="8" t="s">
        <v>2057</v>
      </c>
      <c r="E235" s="9" t="s">
        <v>251</v>
      </c>
      <c r="F235" s="9">
        <v>3</v>
      </c>
      <c r="G235" s="9">
        <v>1</v>
      </c>
      <c r="H235" s="9">
        <v>7</v>
      </c>
      <c r="I235" s="9">
        <v>1</v>
      </c>
      <c r="J235" s="9">
        <v>3</v>
      </c>
      <c r="K235" s="9">
        <v>0</v>
      </c>
      <c r="L235" s="9">
        <v>1</v>
      </c>
      <c r="M235" s="9">
        <v>1</v>
      </c>
      <c r="N235" s="9">
        <v>0</v>
      </c>
      <c r="O235" s="9">
        <v>0</v>
      </c>
      <c r="P235" s="9">
        <v>0</v>
      </c>
      <c r="Q235" s="10">
        <v>17</v>
      </c>
      <c r="R235" s="10"/>
      <c r="S235" s="10">
        <f t="shared" si="3"/>
        <v>17</v>
      </c>
      <c r="T235" s="11"/>
      <c r="U235" s="8"/>
      <c r="V235" s="9" t="s">
        <v>2052</v>
      </c>
    </row>
    <row r="236" spans="1:22" ht="45">
      <c r="A236" s="8" t="s">
        <v>28</v>
      </c>
      <c r="B236" s="8">
        <v>228</v>
      </c>
      <c r="C236" s="11" t="s">
        <v>2059</v>
      </c>
      <c r="D236" s="8" t="s">
        <v>2047</v>
      </c>
      <c r="E236" s="9" t="s">
        <v>547</v>
      </c>
      <c r="F236" s="9">
        <v>8</v>
      </c>
      <c r="G236" s="9">
        <v>1</v>
      </c>
      <c r="H236" s="9">
        <v>4</v>
      </c>
      <c r="I236" s="9">
        <v>0</v>
      </c>
      <c r="J236" s="9">
        <v>2</v>
      </c>
      <c r="K236" s="9">
        <v>0</v>
      </c>
      <c r="L236" s="9">
        <v>1</v>
      </c>
      <c r="M236" s="9">
        <v>0</v>
      </c>
      <c r="N236" s="9">
        <v>0</v>
      </c>
      <c r="O236" s="9">
        <v>1</v>
      </c>
      <c r="P236" s="9">
        <v>0</v>
      </c>
      <c r="Q236" s="9">
        <v>17</v>
      </c>
      <c r="R236" s="9"/>
      <c r="S236" s="10">
        <f t="shared" si="3"/>
        <v>17</v>
      </c>
      <c r="T236" s="9"/>
      <c r="U236" s="9"/>
      <c r="V236" s="9" t="s">
        <v>2048</v>
      </c>
    </row>
    <row r="237" spans="1:22" ht="30">
      <c r="A237" s="95" t="s">
        <v>28</v>
      </c>
      <c r="B237" s="8">
        <v>229</v>
      </c>
      <c r="C237" s="96" t="s">
        <v>2198</v>
      </c>
      <c r="D237" s="97" t="s">
        <v>2151</v>
      </c>
      <c r="E237" s="97" t="s">
        <v>251</v>
      </c>
      <c r="F237" s="97">
        <v>7</v>
      </c>
      <c r="G237" s="97">
        <v>1</v>
      </c>
      <c r="H237" s="97">
        <v>0</v>
      </c>
      <c r="I237" s="97">
        <v>4</v>
      </c>
      <c r="J237" s="97">
        <v>0</v>
      </c>
      <c r="K237" s="97">
        <v>1</v>
      </c>
      <c r="L237" s="97">
        <v>1</v>
      </c>
      <c r="M237" s="97">
        <v>2</v>
      </c>
      <c r="N237" s="97">
        <v>0</v>
      </c>
      <c r="O237" s="97">
        <v>1</v>
      </c>
      <c r="P237" s="97">
        <v>0</v>
      </c>
      <c r="Q237" s="97">
        <v>17</v>
      </c>
      <c r="R237" s="97"/>
      <c r="S237" s="10">
        <f t="shared" si="3"/>
        <v>17</v>
      </c>
      <c r="T237" s="97"/>
      <c r="U237" s="97"/>
      <c r="V237" s="96" t="s">
        <v>2140</v>
      </c>
    </row>
    <row r="238" spans="1:22" ht="31.5">
      <c r="A238" s="129" t="s">
        <v>28</v>
      </c>
      <c r="B238" s="8">
        <v>230</v>
      </c>
      <c r="C238" s="131" t="s">
        <v>2276</v>
      </c>
      <c r="D238" s="129" t="s">
        <v>657</v>
      </c>
      <c r="E238" s="132" t="s">
        <v>251</v>
      </c>
      <c r="F238" s="132">
        <v>7</v>
      </c>
      <c r="G238" s="132">
        <v>1</v>
      </c>
      <c r="H238" s="132">
        <v>3</v>
      </c>
      <c r="I238" s="132">
        <v>0</v>
      </c>
      <c r="J238" s="132">
        <v>3</v>
      </c>
      <c r="K238" s="132">
        <v>0</v>
      </c>
      <c r="L238" s="132">
        <v>0</v>
      </c>
      <c r="M238" s="132">
        <v>0</v>
      </c>
      <c r="N238" s="132">
        <v>0</v>
      </c>
      <c r="O238" s="132">
        <v>1</v>
      </c>
      <c r="P238" s="132">
        <v>2</v>
      </c>
      <c r="Q238" s="132">
        <v>17</v>
      </c>
      <c r="R238" s="132"/>
      <c r="S238" s="10">
        <f t="shared" si="3"/>
        <v>17</v>
      </c>
      <c r="T238" s="132"/>
      <c r="U238" s="132"/>
      <c r="V238" s="132" t="s">
        <v>2298</v>
      </c>
    </row>
    <row r="239" spans="1:22" ht="31.5">
      <c r="A239" s="130" t="s">
        <v>28</v>
      </c>
      <c r="B239" s="8">
        <v>231</v>
      </c>
      <c r="C239" s="131" t="s">
        <v>2296</v>
      </c>
      <c r="D239" s="130" t="s">
        <v>657</v>
      </c>
      <c r="E239" s="130" t="s">
        <v>723</v>
      </c>
      <c r="F239" s="130">
        <v>6</v>
      </c>
      <c r="G239" s="130">
        <v>1</v>
      </c>
      <c r="H239" s="130">
        <v>7</v>
      </c>
      <c r="I239" s="130">
        <v>0</v>
      </c>
      <c r="J239" s="130">
        <v>1.5</v>
      </c>
      <c r="K239" s="130">
        <v>0</v>
      </c>
      <c r="L239" s="130">
        <v>0.5</v>
      </c>
      <c r="M239" s="130">
        <v>0</v>
      </c>
      <c r="N239" s="130">
        <v>0</v>
      </c>
      <c r="O239" s="130">
        <v>1</v>
      </c>
      <c r="P239" s="130">
        <v>0</v>
      </c>
      <c r="Q239" s="130">
        <f>SUM(F239:P239)</f>
        <v>17</v>
      </c>
      <c r="R239" s="130"/>
      <c r="S239" s="10">
        <f t="shared" si="3"/>
        <v>17</v>
      </c>
      <c r="T239" s="130"/>
      <c r="U239" s="130"/>
      <c r="V239" s="130" t="s">
        <v>592</v>
      </c>
    </row>
    <row r="240" spans="1:22" ht="30">
      <c r="A240" s="8" t="s">
        <v>28</v>
      </c>
      <c r="B240" s="8">
        <v>232</v>
      </c>
      <c r="C240" s="11" t="s">
        <v>61</v>
      </c>
      <c r="D240" s="8" t="s">
        <v>55</v>
      </c>
      <c r="E240" s="9">
        <v>7</v>
      </c>
      <c r="F240" s="9">
        <v>4</v>
      </c>
      <c r="G240" s="9">
        <v>0</v>
      </c>
      <c r="H240" s="9">
        <v>4</v>
      </c>
      <c r="I240" s="9">
        <v>0</v>
      </c>
      <c r="J240" s="9">
        <v>3</v>
      </c>
      <c r="K240" s="9">
        <v>5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16</v>
      </c>
      <c r="R240" s="9"/>
      <c r="S240" s="10">
        <f t="shared" si="3"/>
        <v>16</v>
      </c>
      <c r="T240" s="9"/>
      <c r="U240" s="9"/>
      <c r="V240" s="9" t="s">
        <v>56</v>
      </c>
    </row>
    <row r="241" spans="1:22" ht="45">
      <c r="A241" s="8" t="s">
        <v>28</v>
      </c>
      <c r="B241" s="8">
        <v>233</v>
      </c>
      <c r="C241" s="11" t="s">
        <v>144</v>
      </c>
      <c r="D241" s="8" t="s">
        <v>137</v>
      </c>
      <c r="E241" s="9">
        <v>7</v>
      </c>
      <c r="F241" s="9">
        <v>7</v>
      </c>
      <c r="G241" s="9">
        <v>1</v>
      </c>
      <c r="H241" s="9">
        <v>3</v>
      </c>
      <c r="I241" s="9">
        <v>0</v>
      </c>
      <c r="J241" s="9">
        <v>1</v>
      </c>
      <c r="K241" s="9">
        <v>0</v>
      </c>
      <c r="L241" s="9">
        <v>0</v>
      </c>
      <c r="M241" s="9">
        <v>0</v>
      </c>
      <c r="N241" s="9">
        <v>3</v>
      </c>
      <c r="O241" s="9">
        <v>0</v>
      </c>
      <c r="P241" s="9">
        <v>1</v>
      </c>
      <c r="Q241" s="10">
        <v>16</v>
      </c>
      <c r="R241" s="10"/>
      <c r="S241" s="10">
        <f t="shared" si="3"/>
        <v>16</v>
      </c>
      <c r="T241" s="11"/>
      <c r="U241" s="8"/>
      <c r="V241" s="9" t="s">
        <v>138</v>
      </c>
    </row>
    <row r="242" spans="1:22" ht="45">
      <c r="A242" s="8" t="s">
        <v>28</v>
      </c>
      <c r="B242" s="8">
        <v>234</v>
      </c>
      <c r="C242" s="11" t="s">
        <v>160</v>
      </c>
      <c r="D242" s="8" t="s">
        <v>152</v>
      </c>
      <c r="E242" s="9">
        <v>7</v>
      </c>
      <c r="F242" s="9">
        <v>4</v>
      </c>
      <c r="G242" s="9">
        <v>0</v>
      </c>
      <c r="H242" s="9">
        <v>3</v>
      </c>
      <c r="I242" s="9">
        <v>4</v>
      </c>
      <c r="J242" s="9">
        <v>3</v>
      </c>
      <c r="K242" s="9">
        <v>0</v>
      </c>
      <c r="L242" s="9">
        <v>1</v>
      </c>
      <c r="M242" s="9">
        <v>1</v>
      </c>
      <c r="N242" s="9">
        <v>0</v>
      </c>
      <c r="O242" s="9">
        <v>0</v>
      </c>
      <c r="P242" s="9">
        <v>0</v>
      </c>
      <c r="Q242" s="9">
        <f>SUM(F242:P242)</f>
        <v>16</v>
      </c>
      <c r="R242" s="9"/>
      <c r="S242" s="10">
        <f t="shared" si="3"/>
        <v>16</v>
      </c>
      <c r="T242" s="9"/>
      <c r="U242" s="9"/>
      <c r="V242" s="9" t="s">
        <v>153</v>
      </c>
    </row>
    <row r="243" spans="1:22" ht="30">
      <c r="A243" s="8" t="s">
        <v>28</v>
      </c>
      <c r="B243" s="8">
        <v>235</v>
      </c>
      <c r="C243" s="11" t="s">
        <v>501</v>
      </c>
      <c r="D243" s="8" t="s">
        <v>490</v>
      </c>
      <c r="E243" s="9">
        <v>7</v>
      </c>
      <c r="F243" s="9">
        <v>6</v>
      </c>
      <c r="G243" s="9">
        <v>1</v>
      </c>
      <c r="H243" s="9">
        <v>4</v>
      </c>
      <c r="I243" s="9">
        <v>0</v>
      </c>
      <c r="J243" s="9">
        <v>2</v>
      </c>
      <c r="K243" s="9">
        <v>2</v>
      </c>
      <c r="L243" s="9">
        <v>0</v>
      </c>
      <c r="M243" s="9">
        <v>0</v>
      </c>
      <c r="N243" s="9">
        <v>1</v>
      </c>
      <c r="O243" s="9">
        <v>0</v>
      </c>
      <c r="P243" s="9">
        <v>0</v>
      </c>
      <c r="Q243" s="10">
        <v>16</v>
      </c>
      <c r="R243" s="10"/>
      <c r="S243" s="10">
        <f t="shared" si="3"/>
        <v>16</v>
      </c>
      <c r="T243" s="11"/>
      <c r="U243" s="8"/>
      <c r="V243" s="9" t="s">
        <v>491</v>
      </c>
    </row>
    <row r="244" spans="1:22" ht="30">
      <c r="A244" s="8" t="s">
        <v>28</v>
      </c>
      <c r="B244" s="8">
        <v>236</v>
      </c>
      <c r="C244" s="8" t="s">
        <v>864</v>
      </c>
      <c r="D244" s="8" t="s">
        <v>797</v>
      </c>
      <c r="E244" s="8" t="s">
        <v>189</v>
      </c>
      <c r="F244" s="3">
        <v>5</v>
      </c>
      <c r="G244" s="3">
        <v>1</v>
      </c>
      <c r="H244" s="3">
        <v>2</v>
      </c>
      <c r="I244" s="3">
        <v>0</v>
      </c>
      <c r="J244" s="3">
        <v>2</v>
      </c>
      <c r="K244" s="3">
        <v>1</v>
      </c>
      <c r="L244" s="3">
        <v>0</v>
      </c>
      <c r="M244" s="3">
        <v>1</v>
      </c>
      <c r="N244" s="3">
        <v>2</v>
      </c>
      <c r="O244" s="3">
        <v>2</v>
      </c>
      <c r="P244" s="3">
        <v>0</v>
      </c>
      <c r="Q244" s="3">
        <v>16</v>
      </c>
      <c r="R244" s="3"/>
      <c r="S244" s="10">
        <f t="shared" si="3"/>
        <v>16</v>
      </c>
      <c r="T244" s="3"/>
      <c r="U244" s="3"/>
      <c r="V244" s="8" t="s">
        <v>855</v>
      </c>
    </row>
    <row r="245" spans="1:22" ht="30">
      <c r="A245" s="8" t="s">
        <v>28</v>
      </c>
      <c r="B245" s="8">
        <v>237</v>
      </c>
      <c r="C245" s="8" t="s">
        <v>868</v>
      </c>
      <c r="D245" s="8" t="s">
        <v>797</v>
      </c>
      <c r="E245" s="8" t="s">
        <v>189</v>
      </c>
      <c r="F245" s="3">
        <v>6</v>
      </c>
      <c r="G245" s="3">
        <v>1</v>
      </c>
      <c r="H245" s="3">
        <v>0</v>
      </c>
      <c r="I245" s="3">
        <v>1</v>
      </c>
      <c r="J245" s="3">
        <v>1</v>
      </c>
      <c r="K245" s="3">
        <v>2</v>
      </c>
      <c r="L245" s="3">
        <v>0</v>
      </c>
      <c r="M245" s="3">
        <v>1</v>
      </c>
      <c r="N245" s="3">
        <v>1</v>
      </c>
      <c r="O245" s="3">
        <v>2</v>
      </c>
      <c r="P245" s="3">
        <v>1</v>
      </c>
      <c r="Q245" s="3">
        <v>16</v>
      </c>
      <c r="R245" s="3"/>
      <c r="S245" s="10">
        <f t="shared" si="3"/>
        <v>16</v>
      </c>
      <c r="T245" s="3"/>
      <c r="U245" s="3"/>
      <c r="V245" s="8" t="s">
        <v>855</v>
      </c>
    </row>
    <row r="246" spans="1:22" ht="30">
      <c r="A246" s="8" t="s">
        <v>28</v>
      </c>
      <c r="B246" s="8">
        <v>238</v>
      </c>
      <c r="C246" s="8" t="s">
        <v>887</v>
      </c>
      <c r="D246" s="8" t="s">
        <v>797</v>
      </c>
      <c r="E246" s="8" t="s">
        <v>251</v>
      </c>
      <c r="F246" s="3">
        <v>8</v>
      </c>
      <c r="G246" s="3">
        <v>1</v>
      </c>
      <c r="H246" s="3">
        <v>5</v>
      </c>
      <c r="I246" s="3">
        <v>1</v>
      </c>
      <c r="J246" s="3">
        <v>0</v>
      </c>
      <c r="K246" s="3">
        <v>0</v>
      </c>
      <c r="L246" s="3">
        <v>1</v>
      </c>
      <c r="M246" s="3">
        <v>0</v>
      </c>
      <c r="N246" s="3">
        <v>0</v>
      </c>
      <c r="O246" s="3">
        <v>0</v>
      </c>
      <c r="P246" s="3">
        <v>0</v>
      </c>
      <c r="Q246" s="3">
        <v>16</v>
      </c>
      <c r="R246" s="3"/>
      <c r="S246" s="10">
        <f t="shared" si="3"/>
        <v>16</v>
      </c>
      <c r="T246" s="3"/>
      <c r="U246" s="3"/>
      <c r="V246" s="8" t="s">
        <v>814</v>
      </c>
    </row>
    <row r="247" spans="1:22" ht="30">
      <c r="A247" s="8" t="s">
        <v>28</v>
      </c>
      <c r="B247" s="8">
        <v>239</v>
      </c>
      <c r="C247" s="8" t="s">
        <v>888</v>
      </c>
      <c r="D247" s="8" t="s">
        <v>797</v>
      </c>
      <c r="E247" s="8" t="s">
        <v>251</v>
      </c>
      <c r="F247" s="3">
        <v>3</v>
      </c>
      <c r="G247" s="3">
        <v>1</v>
      </c>
      <c r="H247" s="3">
        <v>5</v>
      </c>
      <c r="I247" s="3">
        <v>1</v>
      </c>
      <c r="J247" s="3">
        <v>1</v>
      </c>
      <c r="K247" s="3">
        <v>3</v>
      </c>
      <c r="L247" s="3">
        <v>0</v>
      </c>
      <c r="M247" s="3">
        <v>1</v>
      </c>
      <c r="N247" s="3">
        <v>0</v>
      </c>
      <c r="O247" s="3">
        <v>0</v>
      </c>
      <c r="P247" s="3">
        <v>1</v>
      </c>
      <c r="Q247" s="3">
        <v>16</v>
      </c>
      <c r="R247" s="3"/>
      <c r="S247" s="10">
        <f t="shared" si="3"/>
        <v>16</v>
      </c>
      <c r="T247" s="3"/>
      <c r="U247" s="3"/>
      <c r="V247" s="8" t="s">
        <v>814</v>
      </c>
    </row>
    <row r="248" spans="1:22" ht="30">
      <c r="A248" s="8" t="s">
        <v>28</v>
      </c>
      <c r="B248" s="8">
        <v>240</v>
      </c>
      <c r="C248" s="11" t="s">
        <v>1012</v>
      </c>
      <c r="D248" s="8" t="s">
        <v>994</v>
      </c>
      <c r="E248" s="11" t="s">
        <v>1006</v>
      </c>
      <c r="F248" s="9">
        <v>6</v>
      </c>
      <c r="G248" s="9">
        <v>1</v>
      </c>
      <c r="H248" s="9">
        <v>2</v>
      </c>
      <c r="I248" s="9">
        <v>1</v>
      </c>
      <c r="J248" s="9">
        <v>3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3</v>
      </c>
      <c r="Q248" s="9">
        <f>F248+G248+H248+I248+J248+K248+L248+M248+N248+O248+P248</f>
        <v>16</v>
      </c>
      <c r="R248" s="9"/>
      <c r="S248" s="10">
        <f t="shared" si="3"/>
        <v>16</v>
      </c>
      <c r="T248" s="9"/>
      <c r="U248" s="9"/>
      <c r="V248" s="9" t="s">
        <v>999</v>
      </c>
    </row>
    <row r="249" spans="1:22" ht="45">
      <c r="A249" s="8" t="s">
        <v>28</v>
      </c>
      <c r="B249" s="8">
        <v>241</v>
      </c>
      <c r="C249" s="9" t="s">
        <v>1076</v>
      </c>
      <c r="D249" s="8" t="s">
        <v>1063</v>
      </c>
      <c r="E249" s="9" t="s">
        <v>251</v>
      </c>
      <c r="F249" s="9">
        <v>3</v>
      </c>
      <c r="G249" s="9">
        <v>1</v>
      </c>
      <c r="H249" s="9">
        <v>6</v>
      </c>
      <c r="I249" s="9">
        <v>0</v>
      </c>
      <c r="J249" s="9">
        <v>5</v>
      </c>
      <c r="K249" s="9">
        <v>0</v>
      </c>
      <c r="L249" s="9">
        <v>1</v>
      </c>
      <c r="M249" s="9">
        <v>0</v>
      </c>
      <c r="N249" s="9">
        <v>0</v>
      </c>
      <c r="O249" s="9">
        <v>0</v>
      </c>
      <c r="P249" s="9">
        <v>0</v>
      </c>
      <c r="Q249" s="9">
        <f>SUM(F249:P249)</f>
        <v>16</v>
      </c>
      <c r="R249" s="10"/>
      <c r="S249" s="10">
        <f t="shared" si="3"/>
        <v>16</v>
      </c>
      <c r="T249" s="9"/>
      <c r="U249" s="9"/>
      <c r="V249" s="9" t="s">
        <v>1061</v>
      </c>
    </row>
    <row r="250" spans="1:22" ht="30">
      <c r="A250" s="8" t="s">
        <v>28</v>
      </c>
      <c r="B250" s="8">
        <v>242</v>
      </c>
      <c r="C250" s="9" t="s">
        <v>1083</v>
      </c>
      <c r="D250" s="8" t="s">
        <v>1063</v>
      </c>
      <c r="E250" s="9" t="s">
        <v>723</v>
      </c>
      <c r="F250" s="9">
        <v>4</v>
      </c>
      <c r="G250" s="9">
        <v>1</v>
      </c>
      <c r="H250" s="9">
        <v>5</v>
      </c>
      <c r="I250" s="9">
        <v>0</v>
      </c>
      <c r="J250" s="9">
        <v>3</v>
      </c>
      <c r="K250" s="9">
        <v>0</v>
      </c>
      <c r="L250" s="9">
        <v>1</v>
      </c>
      <c r="M250" s="9">
        <v>1</v>
      </c>
      <c r="N250" s="9">
        <v>0</v>
      </c>
      <c r="O250" s="9">
        <v>1</v>
      </c>
      <c r="P250" s="9">
        <v>0</v>
      </c>
      <c r="Q250" s="9">
        <f>SUM(F250:P250)</f>
        <v>16</v>
      </c>
      <c r="R250" s="10"/>
      <c r="S250" s="10">
        <f t="shared" si="3"/>
        <v>16</v>
      </c>
      <c r="T250" s="9"/>
      <c r="U250" s="9"/>
      <c r="V250" s="11" t="s">
        <v>1073</v>
      </c>
    </row>
    <row r="251" spans="1:22" ht="30">
      <c r="A251" s="8" t="s">
        <v>28</v>
      </c>
      <c r="B251" s="8">
        <v>243</v>
      </c>
      <c r="C251" s="11" t="s">
        <v>1265</v>
      </c>
      <c r="D251" s="8" t="s">
        <v>1241</v>
      </c>
      <c r="E251" s="9" t="s">
        <v>547</v>
      </c>
      <c r="F251" s="9">
        <v>6</v>
      </c>
      <c r="G251" s="9">
        <v>1</v>
      </c>
      <c r="H251" s="9">
        <v>8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1</v>
      </c>
      <c r="Q251" s="10">
        <f>SUM(F251:P251)</f>
        <v>16</v>
      </c>
      <c r="R251" s="9"/>
      <c r="S251" s="10">
        <f t="shared" si="3"/>
        <v>16</v>
      </c>
      <c r="T251" s="11"/>
      <c r="U251" s="8"/>
      <c r="V251" s="9" t="s">
        <v>1260</v>
      </c>
    </row>
    <row r="252" spans="1:22" ht="30">
      <c r="A252" s="8" t="s">
        <v>28</v>
      </c>
      <c r="B252" s="8">
        <v>244</v>
      </c>
      <c r="C252" s="11" t="s">
        <v>1274</v>
      </c>
      <c r="D252" s="8" t="s">
        <v>1241</v>
      </c>
      <c r="E252" s="9" t="s">
        <v>547</v>
      </c>
      <c r="F252" s="9">
        <v>6</v>
      </c>
      <c r="G252" s="9">
        <v>1</v>
      </c>
      <c r="H252" s="9">
        <v>3</v>
      </c>
      <c r="I252" s="9">
        <v>0</v>
      </c>
      <c r="J252" s="9">
        <v>4</v>
      </c>
      <c r="K252" s="9">
        <v>1</v>
      </c>
      <c r="L252" s="9">
        <v>1</v>
      </c>
      <c r="M252" s="9">
        <v>0</v>
      </c>
      <c r="N252" s="9">
        <v>0</v>
      </c>
      <c r="O252" s="9">
        <v>0</v>
      </c>
      <c r="P252" s="9">
        <v>0</v>
      </c>
      <c r="Q252" s="10">
        <f>SUM(F252:P252)</f>
        <v>16</v>
      </c>
      <c r="R252" s="9"/>
      <c r="S252" s="10">
        <f t="shared" si="3"/>
        <v>16</v>
      </c>
      <c r="T252" s="11"/>
      <c r="U252" s="8"/>
      <c r="V252" s="9" t="s">
        <v>1260</v>
      </c>
    </row>
    <row r="253" spans="1:22" ht="30">
      <c r="A253" s="8" t="s">
        <v>28</v>
      </c>
      <c r="B253" s="8">
        <v>245</v>
      </c>
      <c r="C253" s="9" t="s">
        <v>1398</v>
      </c>
      <c r="D253" s="8" t="s">
        <v>1304</v>
      </c>
      <c r="E253" s="4" t="s">
        <v>189</v>
      </c>
      <c r="F253" s="9">
        <v>5</v>
      </c>
      <c r="G253" s="9">
        <v>1</v>
      </c>
      <c r="H253" s="9">
        <v>4</v>
      </c>
      <c r="I253" s="9">
        <v>1</v>
      </c>
      <c r="J253" s="9">
        <v>3</v>
      </c>
      <c r="K253" s="9">
        <v>0</v>
      </c>
      <c r="L253" s="9">
        <v>1</v>
      </c>
      <c r="M253" s="9">
        <v>1</v>
      </c>
      <c r="N253" s="9">
        <v>0</v>
      </c>
      <c r="O253" s="9">
        <v>0</v>
      </c>
      <c r="P253" s="9">
        <v>0</v>
      </c>
      <c r="Q253" s="10">
        <v>16</v>
      </c>
      <c r="R253" s="9"/>
      <c r="S253" s="10">
        <f t="shared" si="3"/>
        <v>16</v>
      </c>
      <c r="T253" s="9"/>
      <c r="U253" s="9"/>
      <c r="V253" s="9" t="s">
        <v>1326</v>
      </c>
    </row>
    <row r="254" spans="1:22" ht="30">
      <c r="A254" s="8" t="s">
        <v>28</v>
      </c>
      <c r="B254" s="8">
        <v>246</v>
      </c>
      <c r="C254" s="9" t="s">
        <v>1410</v>
      </c>
      <c r="D254" s="8" t="s">
        <v>1304</v>
      </c>
      <c r="E254" s="9" t="s">
        <v>251</v>
      </c>
      <c r="F254" s="9">
        <v>6</v>
      </c>
      <c r="G254" s="9">
        <v>1</v>
      </c>
      <c r="H254" s="9">
        <v>4</v>
      </c>
      <c r="I254" s="9">
        <v>0</v>
      </c>
      <c r="J254" s="9">
        <v>4</v>
      </c>
      <c r="K254" s="9">
        <v>0</v>
      </c>
      <c r="L254" s="9">
        <v>0</v>
      </c>
      <c r="M254" s="9">
        <v>1</v>
      </c>
      <c r="N254" s="9">
        <v>0</v>
      </c>
      <c r="O254" s="9">
        <v>0</v>
      </c>
      <c r="P254" s="9">
        <v>0</v>
      </c>
      <c r="Q254" s="10">
        <v>16</v>
      </c>
      <c r="R254" s="9"/>
      <c r="S254" s="10">
        <f t="shared" si="3"/>
        <v>16</v>
      </c>
      <c r="T254" s="9"/>
      <c r="U254" s="9"/>
      <c r="V254" s="9" t="s">
        <v>1326</v>
      </c>
    </row>
    <row r="255" spans="1:22" ht="30">
      <c r="A255" s="8" t="s">
        <v>28</v>
      </c>
      <c r="B255" s="8">
        <v>247</v>
      </c>
      <c r="C255" s="11" t="s">
        <v>1579</v>
      </c>
      <c r="D255" s="8" t="s">
        <v>1488</v>
      </c>
      <c r="E255" s="9" t="s">
        <v>1415</v>
      </c>
      <c r="F255" s="9">
        <v>5</v>
      </c>
      <c r="G255" s="9">
        <v>1</v>
      </c>
      <c r="H255" s="9">
        <v>6</v>
      </c>
      <c r="I255" s="9">
        <v>0</v>
      </c>
      <c r="J255" s="9">
        <v>3</v>
      </c>
      <c r="K255" s="9">
        <v>0</v>
      </c>
      <c r="L255" s="9">
        <v>1</v>
      </c>
      <c r="M255" s="9">
        <v>0</v>
      </c>
      <c r="N255" s="9">
        <v>0</v>
      </c>
      <c r="O255" s="9">
        <v>0</v>
      </c>
      <c r="P255" s="9">
        <v>0</v>
      </c>
      <c r="Q255" s="9">
        <v>16</v>
      </c>
      <c r="R255" s="42"/>
      <c r="S255" s="10">
        <f t="shared" si="3"/>
        <v>16</v>
      </c>
      <c r="T255" s="42"/>
      <c r="U255" s="42"/>
      <c r="V255" s="9" t="s">
        <v>1563</v>
      </c>
    </row>
    <row r="256" spans="1:22" ht="30">
      <c r="A256" s="8" t="s">
        <v>28</v>
      </c>
      <c r="B256" s="8">
        <v>248</v>
      </c>
      <c r="C256" s="11" t="s">
        <v>1585</v>
      </c>
      <c r="D256" s="8" t="s">
        <v>1488</v>
      </c>
      <c r="E256" s="9" t="s">
        <v>1415</v>
      </c>
      <c r="F256" s="9">
        <v>7</v>
      </c>
      <c r="G256" s="9">
        <v>1</v>
      </c>
      <c r="H256" s="9">
        <v>0</v>
      </c>
      <c r="I256" s="9">
        <v>0</v>
      </c>
      <c r="J256" s="9">
        <v>3</v>
      </c>
      <c r="K256" s="9">
        <v>0</v>
      </c>
      <c r="L256" s="9">
        <v>1</v>
      </c>
      <c r="M256" s="9">
        <v>1</v>
      </c>
      <c r="N256" s="9">
        <v>0</v>
      </c>
      <c r="O256" s="9">
        <v>0</v>
      </c>
      <c r="P256" s="9">
        <v>3</v>
      </c>
      <c r="Q256" s="9">
        <v>16</v>
      </c>
      <c r="R256" s="42"/>
      <c r="S256" s="10">
        <f t="shared" si="3"/>
        <v>16</v>
      </c>
      <c r="T256" s="42"/>
      <c r="U256" s="42"/>
      <c r="V256" s="9" t="s">
        <v>1563</v>
      </c>
    </row>
    <row r="257" spans="1:22" ht="30">
      <c r="A257" s="8" t="s">
        <v>28</v>
      </c>
      <c r="B257" s="8">
        <v>249</v>
      </c>
      <c r="C257" s="9" t="s">
        <v>1783</v>
      </c>
      <c r="D257" s="8" t="s">
        <v>1682</v>
      </c>
      <c r="E257" s="9" t="s">
        <v>189</v>
      </c>
      <c r="F257" s="9">
        <v>6</v>
      </c>
      <c r="G257" s="9">
        <v>1</v>
      </c>
      <c r="H257" s="9">
        <v>0</v>
      </c>
      <c r="I257" s="9">
        <v>0</v>
      </c>
      <c r="J257" s="9">
        <v>2</v>
      </c>
      <c r="K257" s="9">
        <v>5</v>
      </c>
      <c r="L257" s="9">
        <v>1</v>
      </c>
      <c r="M257" s="9">
        <v>1</v>
      </c>
      <c r="N257" s="9">
        <v>0</v>
      </c>
      <c r="O257" s="9">
        <v>0</v>
      </c>
      <c r="P257" s="9">
        <v>0</v>
      </c>
      <c r="Q257" s="9">
        <v>16</v>
      </c>
      <c r="R257" s="9"/>
      <c r="S257" s="10">
        <f t="shared" si="3"/>
        <v>16</v>
      </c>
      <c r="T257" s="9"/>
      <c r="U257" s="9"/>
      <c r="V257" s="9" t="s">
        <v>1702</v>
      </c>
    </row>
    <row r="258" spans="1:22" ht="45">
      <c r="A258" s="8" t="s">
        <v>28</v>
      </c>
      <c r="B258" s="8">
        <v>250</v>
      </c>
      <c r="C258" s="9" t="s">
        <v>1797</v>
      </c>
      <c r="D258" s="8" t="s">
        <v>1682</v>
      </c>
      <c r="E258" s="9" t="s">
        <v>251</v>
      </c>
      <c r="F258" s="9">
        <v>5</v>
      </c>
      <c r="G258" s="9">
        <v>2</v>
      </c>
      <c r="H258" s="9">
        <v>0</v>
      </c>
      <c r="I258" s="9">
        <v>1</v>
      </c>
      <c r="J258" s="9">
        <v>0</v>
      </c>
      <c r="K258" s="9">
        <v>5</v>
      </c>
      <c r="L258" s="9">
        <v>2</v>
      </c>
      <c r="M258" s="9">
        <v>0</v>
      </c>
      <c r="N258" s="9">
        <v>0</v>
      </c>
      <c r="O258" s="9">
        <v>0</v>
      </c>
      <c r="P258" s="9">
        <v>1</v>
      </c>
      <c r="Q258" s="9">
        <v>16</v>
      </c>
      <c r="R258" s="9"/>
      <c r="S258" s="10">
        <f t="shared" si="3"/>
        <v>16</v>
      </c>
      <c r="T258" s="9"/>
      <c r="U258" s="9"/>
      <c r="V258" s="9" t="s">
        <v>1683</v>
      </c>
    </row>
    <row r="259" spans="1:22" ht="30">
      <c r="A259" s="8" t="s">
        <v>28</v>
      </c>
      <c r="B259" s="8">
        <v>251</v>
      </c>
      <c r="C259" s="11" t="s">
        <v>1936</v>
      </c>
      <c r="D259" s="8" t="s">
        <v>1901</v>
      </c>
      <c r="E259" s="9" t="s">
        <v>723</v>
      </c>
      <c r="F259" s="9">
        <v>7</v>
      </c>
      <c r="G259" s="9">
        <v>0</v>
      </c>
      <c r="H259" s="9">
        <v>4</v>
      </c>
      <c r="I259" s="9">
        <v>0</v>
      </c>
      <c r="J259" s="9">
        <v>4</v>
      </c>
      <c r="K259" s="9">
        <v>0</v>
      </c>
      <c r="L259" s="9">
        <v>1</v>
      </c>
      <c r="M259" s="9">
        <v>0</v>
      </c>
      <c r="N259" s="9">
        <v>0</v>
      </c>
      <c r="O259" s="9">
        <v>0</v>
      </c>
      <c r="P259" s="9">
        <v>0</v>
      </c>
      <c r="Q259" s="9">
        <v>16</v>
      </c>
      <c r="R259" s="9"/>
      <c r="S259" s="10">
        <f t="shared" si="3"/>
        <v>16</v>
      </c>
      <c r="T259" s="9"/>
      <c r="U259" s="9"/>
      <c r="V259" s="9" t="s">
        <v>1914</v>
      </c>
    </row>
    <row r="260" spans="1:22" ht="30">
      <c r="A260" s="8" t="s">
        <v>28</v>
      </c>
      <c r="B260" s="8">
        <v>252</v>
      </c>
      <c r="C260" s="9" t="s">
        <v>1944</v>
      </c>
      <c r="D260" s="8" t="s">
        <v>1901</v>
      </c>
      <c r="E260" s="9" t="s">
        <v>251</v>
      </c>
      <c r="F260" s="9">
        <v>5</v>
      </c>
      <c r="G260" s="9">
        <v>1</v>
      </c>
      <c r="H260" s="9">
        <v>4</v>
      </c>
      <c r="I260" s="9">
        <v>0</v>
      </c>
      <c r="J260" s="9">
        <v>4</v>
      </c>
      <c r="K260" s="9">
        <v>0</v>
      </c>
      <c r="L260" s="9">
        <v>1</v>
      </c>
      <c r="M260" s="9">
        <v>1</v>
      </c>
      <c r="N260" s="9">
        <v>0</v>
      </c>
      <c r="O260" s="9">
        <v>0</v>
      </c>
      <c r="P260" s="9">
        <v>0</v>
      </c>
      <c r="Q260" s="9">
        <v>16</v>
      </c>
      <c r="R260" s="9"/>
      <c r="S260" s="10">
        <f t="shared" si="3"/>
        <v>16</v>
      </c>
      <c r="T260" s="9"/>
      <c r="U260" s="9"/>
      <c r="V260" s="9" t="s">
        <v>1942</v>
      </c>
    </row>
    <row r="261" spans="1:22" ht="30">
      <c r="A261" s="97" t="s">
        <v>28</v>
      </c>
      <c r="B261" s="8">
        <v>253</v>
      </c>
      <c r="C261" s="96" t="s">
        <v>2183</v>
      </c>
      <c r="D261" s="95" t="s">
        <v>2151</v>
      </c>
      <c r="E261" s="97">
        <v>7</v>
      </c>
      <c r="F261" s="97">
        <v>5</v>
      </c>
      <c r="G261" s="97">
        <v>1</v>
      </c>
      <c r="H261" s="97">
        <v>8</v>
      </c>
      <c r="I261" s="97">
        <v>0</v>
      </c>
      <c r="J261" s="97">
        <v>1</v>
      </c>
      <c r="K261" s="97">
        <v>0</v>
      </c>
      <c r="L261" s="97">
        <v>1</v>
      </c>
      <c r="M261" s="97">
        <v>0</v>
      </c>
      <c r="N261" s="97">
        <v>0</v>
      </c>
      <c r="O261" s="97">
        <v>0</v>
      </c>
      <c r="P261" s="97">
        <v>0</v>
      </c>
      <c r="Q261" s="97">
        <v>16</v>
      </c>
      <c r="R261" s="97"/>
      <c r="S261" s="10">
        <f t="shared" si="3"/>
        <v>16</v>
      </c>
      <c r="T261" s="97"/>
      <c r="U261" s="97"/>
      <c r="V261" s="96" t="s">
        <v>2164</v>
      </c>
    </row>
    <row r="262" spans="1:22" ht="30">
      <c r="A262" s="8" t="s">
        <v>28</v>
      </c>
      <c r="B262" s="8">
        <v>254</v>
      </c>
      <c r="C262" s="11" t="s">
        <v>60</v>
      </c>
      <c r="D262" s="8" t="s">
        <v>55</v>
      </c>
      <c r="E262" s="9">
        <v>7</v>
      </c>
      <c r="F262" s="9">
        <v>5</v>
      </c>
      <c r="G262" s="9">
        <v>0</v>
      </c>
      <c r="H262" s="9">
        <v>2</v>
      </c>
      <c r="I262" s="9">
        <v>3</v>
      </c>
      <c r="J262" s="9">
        <v>0</v>
      </c>
      <c r="K262" s="9">
        <v>5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15</v>
      </c>
      <c r="R262" s="9"/>
      <c r="S262" s="10">
        <f t="shared" si="3"/>
        <v>15</v>
      </c>
      <c r="T262" s="9"/>
      <c r="U262" s="9"/>
      <c r="V262" s="9" t="s">
        <v>56</v>
      </c>
    </row>
    <row r="263" spans="1:22" ht="30">
      <c r="A263" s="8" t="s">
        <v>28</v>
      </c>
      <c r="B263" s="8">
        <v>255</v>
      </c>
      <c r="C263" s="11" t="s">
        <v>131</v>
      </c>
      <c r="D263" s="8" t="s">
        <v>129</v>
      </c>
      <c r="E263" s="9">
        <v>7</v>
      </c>
      <c r="F263" s="9">
        <v>3</v>
      </c>
      <c r="G263" s="9">
        <v>1</v>
      </c>
      <c r="H263" s="9">
        <v>2</v>
      </c>
      <c r="I263" s="9">
        <v>0</v>
      </c>
      <c r="J263" s="9">
        <v>2</v>
      </c>
      <c r="K263" s="9">
        <v>5</v>
      </c>
      <c r="L263" s="9">
        <v>1</v>
      </c>
      <c r="M263" s="9">
        <v>0</v>
      </c>
      <c r="N263" s="9">
        <v>0</v>
      </c>
      <c r="O263" s="9">
        <v>1</v>
      </c>
      <c r="P263" s="9">
        <v>0</v>
      </c>
      <c r="Q263" s="9">
        <v>15</v>
      </c>
      <c r="R263" s="9"/>
      <c r="S263" s="10">
        <f t="shared" si="3"/>
        <v>15</v>
      </c>
      <c r="T263" s="9"/>
      <c r="U263" s="9"/>
      <c r="V263" s="9" t="s">
        <v>125</v>
      </c>
    </row>
    <row r="264" spans="1:22" ht="30">
      <c r="A264" s="8" t="s">
        <v>28</v>
      </c>
      <c r="B264" s="8">
        <v>256</v>
      </c>
      <c r="C264" s="11" t="s">
        <v>132</v>
      </c>
      <c r="D264" s="8" t="s">
        <v>129</v>
      </c>
      <c r="E264" s="9">
        <v>7</v>
      </c>
      <c r="F264" s="9">
        <v>6</v>
      </c>
      <c r="G264" s="9">
        <v>0</v>
      </c>
      <c r="H264" s="9">
        <v>0</v>
      </c>
      <c r="I264" s="9">
        <v>0</v>
      </c>
      <c r="J264" s="9">
        <v>2</v>
      </c>
      <c r="K264" s="9">
        <v>5</v>
      </c>
      <c r="L264" s="9">
        <v>1</v>
      </c>
      <c r="M264" s="9">
        <v>1</v>
      </c>
      <c r="N264" s="9">
        <v>0</v>
      </c>
      <c r="O264" s="9">
        <v>0</v>
      </c>
      <c r="P264" s="9">
        <v>0</v>
      </c>
      <c r="Q264" s="9">
        <v>15</v>
      </c>
      <c r="R264" s="9"/>
      <c r="S264" s="10">
        <f t="shared" si="3"/>
        <v>15</v>
      </c>
      <c r="T264" s="9"/>
      <c r="U264" s="9"/>
      <c r="V264" s="9" t="s">
        <v>125</v>
      </c>
    </row>
    <row r="265" spans="1:22" ht="45">
      <c r="A265" s="8" t="s">
        <v>28</v>
      </c>
      <c r="B265" s="8">
        <v>257</v>
      </c>
      <c r="C265" s="11" t="s">
        <v>188</v>
      </c>
      <c r="D265" s="8" t="s">
        <v>178</v>
      </c>
      <c r="E265" s="9" t="s">
        <v>189</v>
      </c>
      <c r="F265" s="9">
        <v>2</v>
      </c>
      <c r="G265" s="9">
        <v>1</v>
      </c>
      <c r="H265" s="9">
        <v>2</v>
      </c>
      <c r="I265" s="9">
        <v>0</v>
      </c>
      <c r="J265" s="9">
        <v>5</v>
      </c>
      <c r="K265" s="9">
        <v>5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10">
        <f>SUM(F265:P265)</f>
        <v>15</v>
      </c>
      <c r="R265" s="10"/>
      <c r="S265" s="10">
        <f t="shared" ref="S265:S328" si="4">SUM(F265:P265)</f>
        <v>15</v>
      </c>
      <c r="T265" s="11"/>
      <c r="U265" s="8"/>
      <c r="V265" s="9" t="s">
        <v>190</v>
      </c>
    </row>
    <row r="266" spans="1:22" ht="30">
      <c r="A266" s="8" t="s">
        <v>28</v>
      </c>
      <c r="B266" s="8">
        <v>258</v>
      </c>
      <c r="C266" s="9" t="s">
        <v>349</v>
      </c>
      <c r="D266" s="8" t="s">
        <v>330</v>
      </c>
      <c r="E266" s="9" t="s">
        <v>342</v>
      </c>
      <c r="F266" s="9">
        <v>5</v>
      </c>
      <c r="G266" s="9">
        <v>1</v>
      </c>
      <c r="H266" s="9">
        <v>6</v>
      </c>
      <c r="I266" s="9">
        <v>0</v>
      </c>
      <c r="J266" s="9">
        <v>0</v>
      </c>
      <c r="K266" s="9">
        <v>0</v>
      </c>
      <c r="L266" s="9">
        <v>1</v>
      </c>
      <c r="M266" s="9">
        <v>1</v>
      </c>
      <c r="N266" s="9">
        <v>0</v>
      </c>
      <c r="O266" s="9">
        <v>1</v>
      </c>
      <c r="P266" s="9">
        <v>0</v>
      </c>
      <c r="Q266" s="3">
        <v>15</v>
      </c>
      <c r="R266" s="9"/>
      <c r="S266" s="10">
        <f t="shared" si="4"/>
        <v>15</v>
      </c>
      <c r="T266" s="9"/>
      <c r="U266" s="9"/>
      <c r="V266" s="57" t="s">
        <v>355</v>
      </c>
    </row>
    <row r="267" spans="1:22" ht="30">
      <c r="A267" s="8" t="s">
        <v>28</v>
      </c>
      <c r="B267" s="8">
        <v>259</v>
      </c>
      <c r="C267" s="11" t="s">
        <v>507</v>
      </c>
      <c r="D267" s="3" t="s">
        <v>490</v>
      </c>
      <c r="E267" s="9">
        <v>7</v>
      </c>
      <c r="F267" s="9">
        <v>5</v>
      </c>
      <c r="G267" s="9">
        <v>1</v>
      </c>
      <c r="H267" s="9">
        <v>3</v>
      </c>
      <c r="I267" s="9">
        <v>0</v>
      </c>
      <c r="J267" s="9">
        <v>4</v>
      </c>
      <c r="K267" s="9">
        <v>0</v>
      </c>
      <c r="L267" s="9">
        <v>1</v>
      </c>
      <c r="M267" s="9">
        <v>0</v>
      </c>
      <c r="N267" s="9">
        <v>1</v>
      </c>
      <c r="O267" s="9">
        <v>0</v>
      </c>
      <c r="P267" s="9">
        <v>0</v>
      </c>
      <c r="Q267" s="9">
        <v>15</v>
      </c>
      <c r="R267" s="3"/>
      <c r="S267" s="10">
        <f t="shared" si="4"/>
        <v>15</v>
      </c>
      <c r="T267" s="3"/>
      <c r="U267" s="3"/>
      <c r="V267" s="9" t="s">
        <v>491</v>
      </c>
    </row>
    <row r="268" spans="1:22" ht="30">
      <c r="A268" s="8" t="s">
        <v>28</v>
      </c>
      <c r="B268" s="8">
        <v>260</v>
      </c>
      <c r="C268" s="9" t="s">
        <v>549</v>
      </c>
      <c r="D268" s="3" t="s">
        <v>192</v>
      </c>
      <c r="E268" s="9" t="s">
        <v>547</v>
      </c>
      <c r="F268" s="9">
        <v>4</v>
      </c>
      <c r="G268" s="9">
        <v>1</v>
      </c>
      <c r="H268" s="9">
        <v>4</v>
      </c>
      <c r="I268" s="9">
        <v>0</v>
      </c>
      <c r="J268" s="9">
        <v>5</v>
      </c>
      <c r="K268" s="9">
        <v>0</v>
      </c>
      <c r="L268" s="9">
        <v>1</v>
      </c>
      <c r="M268" s="9">
        <v>0</v>
      </c>
      <c r="N268" s="9">
        <v>0</v>
      </c>
      <c r="O268" s="9">
        <v>0</v>
      </c>
      <c r="P268" s="9">
        <v>0</v>
      </c>
      <c r="Q268" s="9">
        <v>15</v>
      </c>
      <c r="R268" s="3"/>
      <c r="S268" s="10">
        <f t="shared" si="4"/>
        <v>15</v>
      </c>
      <c r="T268" s="3"/>
      <c r="U268" s="3"/>
      <c r="V268" s="9" t="s">
        <v>548</v>
      </c>
    </row>
    <row r="269" spans="1:22" ht="30">
      <c r="A269" s="8" t="s">
        <v>28</v>
      </c>
      <c r="B269" s="8">
        <v>261</v>
      </c>
      <c r="C269" s="8" t="s">
        <v>866</v>
      </c>
      <c r="D269" s="8" t="s">
        <v>797</v>
      </c>
      <c r="E269" s="8" t="s">
        <v>189</v>
      </c>
      <c r="F269" s="3">
        <v>8</v>
      </c>
      <c r="G269" s="3">
        <v>1</v>
      </c>
      <c r="H269" s="3">
        <v>4</v>
      </c>
      <c r="I269" s="3">
        <v>1</v>
      </c>
      <c r="J269" s="3">
        <v>1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15</v>
      </c>
      <c r="R269" s="3"/>
      <c r="S269" s="10">
        <f t="shared" si="4"/>
        <v>15</v>
      </c>
      <c r="T269" s="3"/>
      <c r="U269" s="3"/>
      <c r="V269" s="8" t="s">
        <v>855</v>
      </c>
    </row>
    <row r="270" spans="1:22" ht="30">
      <c r="A270" s="8" t="s">
        <v>28</v>
      </c>
      <c r="B270" s="8">
        <v>262</v>
      </c>
      <c r="C270" s="9" t="s">
        <v>1074</v>
      </c>
      <c r="D270" s="8" t="s">
        <v>1063</v>
      </c>
      <c r="E270" s="9" t="s">
        <v>723</v>
      </c>
      <c r="F270" s="9">
        <v>4</v>
      </c>
      <c r="G270" s="9">
        <v>1</v>
      </c>
      <c r="H270" s="9">
        <v>5</v>
      </c>
      <c r="I270" s="9">
        <v>0</v>
      </c>
      <c r="J270" s="9">
        <v>3</v>
      </c>
      <c r="K270" s="9">
        <v>0</v>
      </c>
      <c r="L270" s="9">
        <v>1</v>
      </c>
      <c r="M270" s="9">
        <v>0</v>
      </c>
      <c r="N270" s="9">
        <v>0</v>
      </c>
      <c r="O270" s="9">
        <v>0</v>
      </c>
      <c r="P270" s="9">
        <v>1</v>
      </c>
      <c r="Q270" s="9">
        <f>SUM(F270:P270)</f>
        <v>15</v>
      </c>
      <c r="R270" s="10"/>
      <c r="S270" s="10">
        <f t="shared" si="4"/>
        <v>15</v>
      </c>
      <c r="T270" s="9"/>
      <c r="U270" s="9"/>
      <c r="V270" s="11" t="s">
        <v>1073</v>
      </c>
    </row>
    <row r="271" spans="1:22" ht="30">
      <c r="A271" s="8" t="s">
        <v>28</v>
      </c>
      <c r="B271" s="8">
        <v>263</v>
      </c>
      <c r="C271" s="11" t="s">
        <v>1270</v>
      </c>
      <c r="D271" s="8" t="s">
        <v>1241</v>
      </c>
      <c r="E271" s="9" t="s">
        <v>540</v>
      </c>
      <c r="F271" s="9">
        <v>6</v>
      </c>
      <c r="G271" s="9">
        <v>1</v>
      </c>
      <c r="H271" s="9">
        <v>3</v>
      </c>
      <c r="I271" s="9">
        <v>0</v>
      </c>
      <c r="J271" s="9">
        <v>4</v>
      </c>
      <c r="K271" s="9">
        <v>1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10">
        <f>SUM(F271:P271)</f>
        <v>15</v>
      </c>
      <c r="R271" s="9"/>
      <c r="S271" s="10">
        <f t="shared" si="4"/>
        <v>15</v>
      </c>
      <c r="T271" s="11"/>
      <c r="U271" s="8"/>
      <c r="V271" s="9" t="s">
        <v>1260</v>
      </c>
    </row>
    <row r="272" spans="1:22" ht="30">
      <c r="A272" s="8" t="s">
        <v>28</v>
      </c>
      <c r="B272" s="8">
        <v>264</v>
      </c>
      <c r="C272" s="9" t="s">
        <v>1405</v>
      </c>
      <c r="D272" s="8" t="s">
        <v>1304</v>
      </c>
      <c r="E272" s="9" t="s">
        <v>723</v>
      </c>
      <c r="F272" s="9">
        <v>7</v>
      </c>
      <c r="G272" s="9">
        <v>1</v>
      </c>
      <c r="H272" s="9">
        <v>2</v>
      </c>
      <c r="I272" s="9">
        <v>0</v>
      </c>
      <c r="J272" s="9">
        <v>4</v>
      </c>
      <c r="K272" s="9">
        <v>0</v>
      </c>
      <c r="L272" s="9">
        <v>1</v>
      </c>
      <c r="M272" s="9">
        <v>0</v>
      </c>
      <c r="N272" s="9">
        <v>0</v>
      </c>
      <c r="O272" s="9">
        <v>0</v>
      </c>
      <c r="P272" s="9">
        <v>0</v>
      </c>
      <c r="Q272" s="10">
        <v>15</v>
      </c>
      <c r="R272" s="9"/>
      <c r="S272" s="10">
        <f t="shared" si="4"/>
        <v>15</v>
      </c>
      <c r="T272" s="9"/>
      <c r="U272" s="9"/>
      <c r="V272" s="9" t="s">
        <v>1305</v>
      </c>
    </row>
    <row r="273" spans="1:22" ht="30">
      <c r="A273" s="8" t="s">
        <v>28</v>
      </c>
      <c r="B273" s="8">
        <v>265</v>
      </c>
      <c r="C273" s="11" t="s">
        <v>1578</v>
      </c>
      <c r="D273" s="8" t="s">
        <v>1488</v>
      </c>
      <c r="E273" s="9" t="s">
        <v>723</v>
      </c>
      <c r="F273" s="9">
        <v>7</v>
      </c>
      <c r="G273" s="9">
        <v>1</v>
      </c>
      <c r="H273" s="9">
        <v>5</v>
      </c>
      <c r="I273" s="9">
        <v>0</v>
      </c>
      <c r="J273" s="9">
        <v>1</v>
      </c>
      <c r="K273" s="9">
        <v>0</v>
      </c>
      <c r="L273" s="9">
        <v>1</v>
      </c>
      <c r="M273" s="9">
        <v>0</v>
      </c>
      <c r="N273" s="9">
        <v>0</v>
      </c>
      <c r="O273" s="9">
        <v>0</v>
      </c>
      <c r="P273" s="9">
        <v>0</v>
      </c>
      <c r="Q273" s="9">
        <v>15</v>
      </c>
      <c r="R273" s="9"/>
      <c r="S273" s="10">
        <f t="shared" si="4"/>
        <v>15</v>
      </c>
      <c r="T273" s="9"/>
      <c r="U273" s="9"/>
      <c r="V273" s="9" t="s">
        <v>1563</v>
      </c>
    </row>
    <row r="274" spans="1:22" ht="45">
      <c r="A274" s="8" t="s">
        <v>28</v>
      </c>
      <c r="B274" s="8">
        <v>266</v>
      </c>
      <c r="C274" s="11" t="s">
        <v>2058</v>
      </c>
      <c r="D274" s="8" t="s">
        <v>2047</v>
      </c>
      <c r="E274" s="9" t="s">
        <v>547</v>
      </c>
      <c r="F274" s="9">
        <v>4</v>
      </c>
      <c r="G274" s="9">
        <v>1</v>
      </c>
      <c r="H274" s="9">
        <v>8</v>
      </c>
      <c r="I274" s="9">
        <v>0</v>
      </c>
      <c r="J274" s="9">
        <v>1</v>
      </c>
      <c r="K274" s="9">
        <v>0</v>
      </c>
      <c r="L274" s="9">
        <v>1</v>
      </c>
      <c r="M274" s="9">
        <v>0</v>
      </c>
      <c r="N274" s="9">
        <v>0</v>
      </c>
      <c r="O274" s="9">
        <v>0</v>
      </c>
      <c r="P274" s="9">
        <v>0</v>
      </c>
      <c r="Q274" s="10">
        <v>15</v>
      </c>
      <c r="R274" s="10"/>
      <c r="S274" s="10">
        <f t="shared" si="4"/>
        <v>15</v>
      </c>
      <c r="T274" s="11"/>
      <c r="U274" s="8"/>
      <c r="V274" s="9" t="s">
        <v>2048</v>
      </c>
    </row>
    <row r="275" spans="1:22" ht="30">
      <c r="A275" s="95" t="s">
        <v>28</v>
      </c>
      <c r="B275" s="8">
        <v>267</v>
      </c>
      <c r="C275" s="96" t="s">
        <v>2196</v>
      </c>
      <c r="D275" s="97" t="s">
        <v>2151</v>
      </c>
      <c r="E275" s="97" t="s">
        <v>547</v>
      </c>
      <c r="F275" s="97">
        <v>6</v>
      </c>
      <c r="G275" s="97">
        <v>1</v>
      </c>
      <c r="H275" s="97">
        <v>7</v>
      </c>
      <c r="I275" s="97" t="s">
        <v>2189</v>
      </c>
      <c r="J275" s="97" t="s">
        <v>2191</v>
      </c>
      <c r="K275" s="97">
        <v>0</v>
      </c>
      <c r="L275" s="97">
        <v>1</v>
      </c>
      <c r="M275" s="97">
        <v>0</v>
      </c>
      <c r="N275" s="97">
        <v>0</v>
      </c>
      <c r="O275" s="97">
        <v>0</v>
      </c>
      <c r="P275" s="97">
        <v>0</v>
      </c>
      <c r="Q275" s="97">
        <v>19</v>
      </c>
      <c r="R275" s="97"/>
      <c r="S275" s="10">
        <f t="shared" si="4"/>
        <v>15</v>
      </c>
      <c r="T275" s="97"/>
      <c r="U275" s="97"/>
      <c r="V275" s="96" t="s">
        <v>2187</v>
      </c>
    </row>
    <row r="276" spans="1:22" ht="30">
      <c r="A276" s="95" t="s">
        <v>28</v>
      </c>
      <c r="B276" s="8">
        <v>268</v>
      </c>
      <c r="C276" s="96" t="s">
        <v>2200</v>
      </c>
      <c r="D276" s="97" t="s">
        <v>2151</v>
      </c>
      <c r="E276" s="97" t="s">
        <v>251</v>
      </c>
      <c r="F276" s="97">
        <v>4</v>
      </c>
      <c r="G276" s="97">
        <v>3</v>
      </c>
      <c r="H276" s="97">
        <v>1</v>
      </c>
      <c r="I276" s="97">
        <v>1</v>
      </c>
      <c r="J276" s="97">
        <v>1</v>
      </c>
      <c r="K276" s="97">
        <v>0</v>
      </c>
      <c r="L276" s="97">
        <v>1</v>
      </c>
      <c r="M276" s="97">
        <v>1</v>
      </c>
      <c r="N276" s="97">
        <v>1</v>
      </c>
      <c r="O276" s="97">
        <v>1</v>
      </c>
      <c r="P276" s="97">
        <v>1</v>
      </c>
      <c r="Q276" s="97">
        <v>15</v>
      </c>
      <c r="R276" s="97"/>
      <c r="S276" s="10">
        <f t="shared" si="4"/>
        <v>15</v>
      </c>
      <c r="T276" s="97"/>
      <c r="U276" s="97"/>
      <c r="V276" s="96" t="s">
        <v>2140</v>
      </c>
    </row>
    <row r="277" spans="1:22" ht="30">
      <c r="A277" s="8" t="s">
        <v>28</v>
      </c>
      <c r="B277" s="8">
        <v>269</v>
      </c>
      <c r="C277" s="9" t="s">
        <v>862</v>
      </c>
      <c r="D277" s="8" t="s">
        <v>797</v>
      </c>
      <c r="E277" s="9" t="s">
        <v>189</v>
      </c>
      <c r="F277" s="3">
        <v>5</v>
      </c>
      <c r="G277" s="3">
        <v>1</v>
      </c>
      <c r="H277" s="3">
        <v>3</v>
      </c>
      <c r="I277" s="3">
        <v>0</v>
      </c>
      <c r="J277" s="3">
        <v>3</v>
      </c>
      <c r="K277" s="3">
        <v>1</v>
      </c>
      <c r="L277" s="3">
        <v>0</v>
      </c>
      <c r="M277" s="3">
        <v>0.5</v>
      </c>
      <c r="N277" s="3">
        <v>0</v>
      </c>
      <c r="O277" s="3">
        <v>0</v>
      </c>
      <c r="P277" s="3">
        <v>1</v>
      </c>
      <c r="Q277" s="3">
        <v>14.5</v>
      </c>
      <c r="R277" s="3"/>
      <c r="S277" s="10">
        <f t="shared" si="4"/>
        <v>14.5</v>
      </c>
      <c r="T277" s="3"/>
      <c r="U277" s="3"/>
      <c r="V277" s="9" t="s">
        <v>855</v>
      </c>
    </row>
    <row r="278" spans="1:22" ht="45">
      <c r="A278" s="8" t="s">
        <v>28</v>
      </c>
      <c r="B278" s="8">
        <v>270</v>
      </c>
      <c r="C278" s="11" t="s">
        <v>163</v>
      </c>
      <c r="D278" s="8" t="s">
        <v>93</v>
      </c>
      <c r="E278" s="9">
        <v>7</v>
      </c>
      <c r="F278" s="9">
        <v>4</v>
      </c>
      <c r="G278" s="9">
        <v>1</v>
      </c>
      <c r="H278" s="9">
        <v>5</v>
      </c>
      <c r="I278" s="9">
        <v>0</v>
      </c>
      <c r="J278" s="9">
        <v>2</v>
      </c>
      <c r="K278" s="9">
        <v>0</v>
      </c>
      <c r="L278" s="9">
        <v>0</v>
      </c>
      <c r="M278" s="9">
        <v>0</v>
      </c>
      <c r="N278" s="9">
        <v>0</v>
      </c>
      <c r="O278" s="9">
        <v>1</v>
      </c>
      <c r="P278" s="9">
        <v>1</v>
      </c>
      <c r="Q278" s="9">
        <v>14</v>
      </c>
      <c r="R278" s="9"/>
      <c r="S278" s="10">
        <f t="shared" si="4"/>
        <v>14</v>
      </c>
      <c r="T278" s="9"/>
      <c r="U278" s="9"/>
      <c r="V278" s="9" t="s">
        <v>85</v>
      </c>
    </row>
    <row r="279" spans="1:22" ht="30">
      <c r="A279" s="8" t="s">
        <v>28</v>
      </c>
      <c r="B279" s="8">
        <v>271</v>
      </c>
      <c r="C279" s="11" t="s">
        <v>503</v>
      </c>
      <c r="D279" s="8" t="s">
        <v>490</v>
      </c>
      <c r="E279" s="9">
        <v>7</v>
      </c>
      <c r="F279" s="9">
        <v>5</v>
      </c>
      <c r="G279" s="9">
        <v>1</v>
      </c>
      <c r="H279" s="9">
        <v>2</v>
      </c>
      <c r="I279" s="9">
        <v>0</v>
      </c>
      <c r="J279" s="9">
        <v>2</v>
      </c>
      <c r="K279" s="9">
        <v>2</v>
      </c>
      <c r="L279" s="9">
        <v>0</v>
      </c>
      <c r="M279" s="9">
        <v>1</v>
      </c>
      <c r="N279" s="9">
        <v>0</v>
      </c>
      <c r="O279" s="9">
        <v>0</v>
      </c>
      <c r="P279" s="9">
        <v>1</v>
      </c>
      <c r="Q279" s="9">
        <v>14</v>
      </c>
      <c r="R279" s="9"/>
      <c r="S279" s="10">
        <f t="shared" si="4"/>
        <v>14</v>
      </c>
      <c r="T279" s="9"/>
      <c r="U279" s="9"/>
      <c r="V279" s="9" t="s">
        <v>491</v>
      </c>
    </row>
    <row r="280" spans="1:22" ht="45">
      <c r="A280" s="8" t="s">
        <v>28</v>
      </c>
      <c r="B280" s="8">
        <v>272</v>
      </c>
      <c r="C280" s="11" t="s">
        <v>766</v>
      </c>
      <c r="D280" s="8" t="s">
        <v>767</v>
      </c>
      <c r="E280" s="9" t="s">
        <v>547</v>
      </c>
      <c r="F280" s="9">
        <v>4</v>
      </c>
      <c r="G280" s="9">
        <v>1</v>
      </c>
      <c r="H280" s="9">
        <v>7</v>
      </c>
      <c r="I280" s="9">
        <v>0</v>
      </c>
      <c r="J280" s="9">
        <v>1</v>
      </c>
      <c r="K280" s="9">
        <v>0</v>
      </c>
      <c r="L280" s="9">
        <v>1</v>
      </c>
      <c r="M280" s="9">
        <v>0</v>
      </c>
      <c r="N280" s="9">
        <v>0</v>
      </c>
      <c r="O280" s="9">
        <v>0</v>
      </c>
      <c r="P280" s="9">
        <v>0</v>
      </c>
      <c r="Q280" s="10">
        <v>14</v>
      </c>
      <c r="R280" s="10"/>
      <c r="S280" s="10">
        <f t="shared" si="4"/>
        <v>14</v>
      </c>
      <c r="T280" s="11"/>
      <c r="U280" s="8"/>
      <c r="V280" s="9" t="s">
        <v>768</v>
      </c>
    </row>
    <row r="281" spans="1:22" ht="30">
      <c r="A281" s="8" t="s">
        <v>28</v>
      </c>
      <c r="B281" s="8">
        <v>273</v>
      </c>
      <c r="C281" s="8" t="s">
        <v>858</v>
      </c>
      <c r="D281" s="8" t="s">
        <v>797</v>
      </c>
      <c r="E281" s="8" t="s">
        <v>189</v>
      </c>
      <c r="F281" s="3">
        <v>6</v>
      </c>
      <c r="G281" s="3">
        <v>1</v>
      </c>
      <c r="H281" s="3">
        <v>2</v>
      </c>
      <c r="I281" s="3">
        <v>0</v>
      </c>
      <c r="J281" s="3">
        <v>1</v>
      </c>
      <c r="K281" s="3">
        <v>0</v>
      </c>
      <c r="L281" s="3">
        <v>0</v>
      </c>
      <c r="M281" s="3">
        <v>1</v>
      </c>
      <c r="N281" s="3">
        <v>0</v>
      </c>
      <c r="O281" s="3">
        <v>2</v>
      </c>
      <c r="P281" s="3">
        <v>1</v>
      </c>
      <c r="Q281" s="3">
        <v>14</v>
      </c>
      <c r="R281" s="3"/>
      <c r="S281" s="10">
        <f t="shared" si="4"/>
        <v>14</v>
      </c>
      <c r="T281" s="3"/>
      <c r="U281" s="3"/>
      <c r="V281" s="8" t="s">
        <v>855</v>
      </c>
    </row>
    <row r="282" spans="1:22" ht="30">
      <c r="A282" s="8" t="s">
        <v>28</v>
      </c>
      <c r="B282" s="8">
        <v>274</v>
      </c>
      <c r="C282" s="9" t="s">
        <v>861</v>
      </c>
      <c r="D282" s="36" t="s">
        <v>797</v>
      </c>
      <c r="E282" s="3" t="s">
        <v>189</v>
      </c>
      <c r="F282" s="3">
        <v>5</v>
      </c>
      <c r="G282" s="3">
        <v>0</v>
      </c>
      <c r="H282" s="3">
        <v>2</v>
      </c>
      <c r="I282" s="3">
        <v>1</v>
      </c>
      <c r="J282" s="3">
        <v>0</v>
      </c>
      <c r="K282" s="3">
        <v>2</v>
      </c>
      <c r="L282" s="3">
        <v>1</v>
      </c>
      <c r="M282" s="3">
        <v>0</v>
      </c>
      <c r="N282" s="3">
        <v>0</v>
      </c>
      <c r="O282" s="3">
        <v>1</v>
      </c>
      <c r="P282" s="3">
        <v>2</v>
      </c>
      <c r="Q282" s="3">
        <v>14</v>
      </c>
      <c r="R282" s="3"/>
      <c r="S282" s="10">
        <f t="shared" si="4"/>
        <v>14</v>
      </c>
      <c r="T282" s="3"/>
      <c r="U282" s="3"/>
      <c r="V282" s="9" t="s">
        <v>855</v>
      </c>
    </row>
    <row r="283" spans="1:22" ht="30">
      <c r="A283" s="8" t="s">
        <v>28</v>
      </c>
      <c r="B283" s="8">
        <v>275</v>
      </c>
      <c r="C283" s="9" t="s">
        <v>1087</v>
      </c>
      <c r="D283" s="8" t="s">
        <v>1063</v>
      </c>
      <c r="E283" s="9" t="s">
        <v>189</v>
      </c>
      <c r="F283" s="9">
        <v>6</v>
      </c>
      <c r="G283" s="9">
        <v>1</v>
      </c>
      <c r="H283" s="9">
        <v>0</v>
      </c>
      <c r="I283" s="9">
        <v>0</v>
      </c>
      <c r="J283" s="9">
        <v>5</v>
      </c>
      <c r="K283" s="9">
        <v>0</v>
      </c>
      <c r="L283" s="9">
        <v>1</v>
      </c>
      <c r="M283" s="9">
        <v>1</v>
      </c>
      <c r="N283" s="9">
        <v>0</v>
      </c>
      <c r="O283" s="9">
        <v>0</v>
      </c>
      <c r="P283" s="9">
        <v>0</v>
      </c>
      <c r="Q283" s="9">
        <f>SUM(F283:P283)</f>
        <v>14</v>
      </c>
      <c r="R283" s="10"/>
      <c r="S283" s="10">
        <f t="shared" si="4"/>
        <v>14</v>
      </c>
      <c r="T283" s="9"/>
      <c r="U283" s="9"/>
      <c r="V283" s="8" t="s">
        <v>1069</v>
      </c>
    </row>
    <row r="284" spans="1:22" ht="45">
      <c r="A284" s="8" t="s">
        <v>28</v>
      </c>
      <c r="B284" s="8">
        <v>276</v>
      </c>
      <c r="C284" s="11" t="s">
        <v>1182</v>
      </c>
      <c r="D284" s="8" t="s">
        <v>1178</v>
      </c>
      <c r="E284" s="9" t="s">
        <v>251</v>
      </c>
      <c r="F284" s="9">
        <v>6</v>
      </c>
      <c r="G284" s="9">
        <v>1</v>
      </c>
      <c r="H284" s="9">
        <v>0</v>
      </c>
      <c r="I284" s="9">
        <v>0</v>
      </c>
      <c r="J284" s="9">
        <v>5</v>
      </c>
      <c r="K284" s="9">
        <v>0</v>
      </c>
      <c r="L284" s="9">
        <v>1</v>
      </c>
      <c r="M284" s="9">
        <v>1</v>
      </c>
      <c r="N284" s="9">
        <v>0</v>
      </c>
      <c r="O284" s="9">
        <v>0</v>
      </c>
      <c r="P284" s="9">
        <v>0</v>
      </c>
      <c r="Q284" s="9">
        <v>14</v>
      </c>
      <c r="R284" s="9"/>
      <c r="S284" s="10">
        <f t="shared" si="4"/>
        <v>14</v>
      </c>
      <c r="T284" s="9"/>
      <c r="U284" s="9"/>
      <c r="V284" s="9" t="s">
        <v>1181</v>
      </c>
    </row>
    <row r="285" spans="1:22" ht="30">
      <c r="A285" s="8" t="s">
        <v>28</v>
      </c>
      <c r="B285" s="8">
        <v>277</v>
      </c>
      <c r="C285" s="11" t="s">
        <v>1272</v>
      </c>
      <c r="D285" s="8" t="s">
        <v>1241</v>
      </c>
      <c r="E285" s="9" t="s">
        <v>540</v>
      </c>
      <c r="F285" s="9">
        <v>5</v>
      </c>
      <c r="G285" s="9">
        <v>1</v>
      </c>
      <c r="H285" s="9">
        <v>3</v>
      </c>
      <c r="I285" s="9">
        <v>0</v>
      </c>
      <c r="J285" s="9">
        <v>4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1</v>
      </c>
      <c r="Q285" s="10">
        <f>SUM(F285:P285)</f>
        <v>14</v>
      </c>
      <c r="R285" s="9"/>
      <c r="S285" s="10">
        <f t="shared" si="4"/>
        <v>14</v>
      </c>
      <c r="T285" s="11"/>
      <c r="U285" s="8"/>
      <c r="V285" s="9" t="s">
        <v>1260</v>
      </c>
    </row>
    <row r="286" spans="1:22" ht="30">
      <c r="A286" s="8" t="s">
        <v>28</v>
      </c>
      <c r="B286" s="8">
        <v>278</v>
      </c>
      <c r="C286" s="9" t="s">
        <v>1388</v>
      </c>
      <c r="D286" s="8" t="s">
        <v>1304</v>
      </c>
      <c r="E286" s="4" t="s">
        <v>189</v>
      </c>
      <c r="F286" s="9">
        <v>6</v>
      </c>
      <c r="G286" s="9">
        <v>0</v>
      </c>
      <c r="H286" s="9">
        <v>3</v>
      </c>
      <c r="I286" s="9">
        <v>0</v>
      </c>
      <c r="J286" s="9">
        <v>4</v>
      </c>
      <c r="K286" s="9">
        <v>0</v>
      </c>
      <c r="L286" s="9">
        <v>1</v>
      </c>
      <c r="M286" s="9">
        <v>0</v>
      </c>
      <c r="N286" s="9">
        <v>0</v>
      </c>
      <c r="O286" s="9">
        <v>0</v>
      </c>
      <c r="P286" s="9">
        <v>0</v>
      </c>
      <c r="Q286" s="10">
        <v>14</v>
      </c>
      <c r="R286" s="9"/>
      <c r="S286" s="10">
        <f t="shared" si="4"/>
        <v>14</v>
      </c>
      <c r="T286" s="9"/>
      <c r="U286" s="9"/>
      <c r="V286" s="9" t="s">
        <v>1326</v>
      </c>
    </row>
    <row r="287" spans="1:22" ht="30">
      <c r="A287" s="8" t="s">
        <v>28</v>
      </c>
      <c r="B287" s="8">
        <v>279</v>
      </c>
      <c r="C287" s="9" t="s">
        <v>1403</v>
      </c>
      <c r="D287" s="8" t="s">
        <v>1304</v>
      </c>
      <c r="E287" s="9" t="s">
        <v>723</v>
      </c>
      <c r="F287" s="9">
        <v>7</v>
      </c>
      <c r="G287" s="9">
        <v>1</v>
      </c>
      <c r="H287" s="9">
        <v>3</v>
      </c>
      <c r="I287" s="9">
        <v>0</v>
      </c>
      <c r="J287" s="9">
        <v>2</v>
      </c>
      <c r="K287" s="9">
        <v>0</v>
      </c>
      <c r="L287" s="9">
        <v>1</v>
      </c>
      <c r="M287" s="9">
        <v>0</v>
      </c>
      <c r="N287" s="9">
        <v>0</v>
      </c>
      <c r="O287" s="9">
        <v>0</v>
      </c>
      <c r="P287" s="9">
        <v>0</v>
      </c>
      <c r="Q287" s="10">
        <v>14</v>
      </c>
      <c r="R287" s="9"/>
      <c r="S287" s="10">
        <f t="shared" si="4"/>
        <v>14</v>
      </c>
      <c r="T287" s="9"/>
      <c r="U287" s="9"/>
      <c r="V287" s="9" t="s">
        <v>1305</v>
      </c>
    </row>
    <row r="288" spans="1:22" ht="30">
      <c r="A288" s="8" t="s">
        <v>28</v>
      </c>
      <c r="B288" s="8">
        <v>280</v>
      </c>
      <c r="C288" s="9" t="s">
        <v>1404</v>
      </c>
      <c r="D288" s="8" t="s">
        <v>1304</v>
      </c>
      <c r="E288" s="9" t="s">
        <v>723</v>
      </c>
      <c r="F288" s="9">
        <v>8</v>
      </c>
      <c r="G288" s="9">
        <v>1</v>
      </c>
      <c r="H288" s="9">
        <v>2</v>
      </c>
      <c r="I288" s="9">
        <v>0</v>
      </c>
      <c r="J288" s="9">
        <v>2</v>
      </c>
      <c r="K288" s="9">
        <v>0</v>
      </c>
      <c r="L288" s="9">
        <v>1</v>
      </c>
      <c r="M288" s="9">
        <v>0</v>
      </c>
      <c r="N288" s="9">
        <v>0</v>
      </c>
      <c r="O288" s="9">
        <v>0</v>
      </c>
      <c r="P288" s="9">
        <v>0</v>
      </c>
      <c r="Q288" s="10">
        <v>14</v>
      </c>
      <c r="R288" s="9"/>
      <c r="S288" s="10">
        <f t="shared" si="4"/>
        <v>14</v>
      </c>
      <c r="T288" s="9"/>
      <c r="U288" s="9"/>
      <c r="V288" s="9" t="s">
        <v>1305</v>
      </c>
    </row>
    <row r="289" spans="1:22" ht="45">
      <c r="A289" s="8" t="s">
        <v>28</v>
      </c>
      <c r="B289" s="8">
        <v>281</v>
      </c>
      <c r="C289" s="9" t="s">
        <v>1795</v>
      </c>
      <c r="D289" s="8" t="s">
        <v>1682</v>
      </c>
      <c r="E289" s="9" t="s">
        <v>251</v>
      </c>
      <c r="F289" s="9">
        <v>4</v>
      </c>
      <c r="G289" s="9">
        <v>1</v>
      </c>
      <c r="H289" s="9">
        <v>1</v>
      </c>
      <c r="I289" s="9">
        <v>2</v>
      </c>
      <c r="J289" s="9">
        <v>3</v>
      </c>
      <c r="K289" s="9">
        <v>0</v>
      </c>
      <c r="L289" s="9">
        <v>1</v>
      </c>
      <c r="M289" s="9">
        <v>0</v>
      </c>
      <c r="N289" s="9">
        <v>0</v>
      </c>
      <c r="O289" s="9">
        <v>2</v>
      </c>
      <c r="P289" s="9">
        <v>0</v>
      </c>
      <c r="Q289" s="9">
        <v>14</v>
      </c>
      <c r="R289" s="9"/>
      <c r="S289" s="10">
        <f t="shared" si="4"/>
        <v>14</v>
      </c>
      <c r="T289" s="9"/>
      <c r="U289" s="9"/>
      <c r="V289" s="9" t="s">
        <v>1683</v>
      </c>
    </row>
    <row r="290" spans="1:22" ht="30">
      <c r="A290" s="8" t="s">
        <v>28</v>
      </c>
      <c r="B290" s="8">
        <v>282</v>
      </c>
      <c r="C290" s="11" t="s">
        <v>2104</v>
      </c>
      <c r="D290" s="8" t="s">
        <v>2100</v>
      </c>
      <c r="E290" s="9">
        <v>7</v>
      </c>
      <c r="F290" s="9">
        <v>6</v>
      </c>
      <c r="G290" s="9">
        <v>0</v>
      </c>
      <c r="H290" s="9">
        <v>4</v>
      </c>
      <c r="I290" s="9">
        <v>1</v>
      </c>
      <c r="J290" s="9">
        <v>0</v>
      </c>
      <c r="K290" s="9">
        <v>0</v>
      </c>
      <c r="L290" s="9">
        <v>1</v>
      </c>
      <c r="M290" s="9">
        <v>1</v>
      </c>
      <c r="N290" s="9">
        <v>0</v>
      </c>
      <c r="O290" s="9">
        <v>0</v>
      </c>
      <c r="P290" s="9">
        <v>1</v>
      </c>
      <c r="Q290" s="9">
        <v>14</v>
      </c>
      <c r="R290" s="9"/>
      <c r="S290" s="10">
        <f t="shared" si="4"/>
        <v>14</v>
      </c>
      <c r="T290" s="9"/>
      <c r="U290" s="9"/>
      <c r="V290" s="9" t="s">
        <v>2101</v>
      </c>
    </row>
    <row r="291" spans="1:22" ht="30">
      <c r="A291" s="95" t="s">
        <v>28</v>
      </c>
      <c r="B291" s="8">
        <v>283</v>
      </c>
      <c r="C291" s="96" t="s">
        <v>2201</v>
      </c>
      <c r="D291" s="97" t="s">
        <v>2151</v>
      </c>
      <c r="E291" s="96" t="s">
        <v>251</v>
      </c>
      <c r="F291" s="97">
        <v>1</v>
      </c>
      <c r="G291" s="97">
        <v>1</v>
      </c>
      <c r="H291" s="97">
        <v>3</v>
      </c>
      <c r="I291" s="97">
        <v>5</v>
      </c>
      <c r="J291" s="97">
        <v>0</v>
      </c>
      <c r="K291" s="97">
        <v>0</v>
      </c>
      <c r="L291" s="97">
        <v>0</v>
      </c>
      <c r="M291" s="97">
        <v>2</v>
      </c>
      <c r="N291" s="97">
        <v>0</v>
      </c>
      <c r="O291" s="97">
        <v>1</v>
      </c>
      <c r="P291" s="97">
        <v>1</v>
      </c>
      <c r="Q291" s="97">
        <v>14</v>
      </c>
      <c r="R291" s="97"/>
      <c r="S291" s="10">
        <f t="shared" si="4"/>
        <v>14</v>
      </c>
      <c r="T291" s="97"/>
      <c r="U291" s="97"/>
      <c r="V291" s="96" t="s">
        <v>2140</v>
      </c>
    </row>
    <row r="292" spans="1:22" ht="45">
      <c r="A292" s="8" t="s">
        <v>28</v>
      </c>
      <c r="B292" s="8">
        <v>284</v>
      </c>
      <c r="C292" s="11" t="s">
        <v>272</v>
      </c>
      <c r="D292" s="22" t="s">
        <v>265</v>
      </c>
      <c r="E292" s="11">
        <v>7</v>
      </c>
      <c r="F292" s="11">
        <v>6</v>
      </c>
      <c r="G292" s="11">
        <v>1</v>
      </c>
      <c r="H292" s="11">
        <v>3</v>
      </c>
      <c r="I292" s="11">
        <v>1</v>
      </c>
      <c r="J292" s="11">
        <v>2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22">
        <f>F292+G292+H292+I292+J292+K292+L292+M292+N292+O292+P292</f>
        <v>13</v>
      </c>
      <c r="R292" s="22"/>
      <c r="S292" s="10">
        <f t="shared" si="4"/>
        <v>13</v>
      </c>
      <c r="T292" s="11"/>
      <c r="U292" s="22"/>
      <c r="V292" s="11" t="s">
        <v>266</v>
      </c>
    </row>
    <row r="293" spans="1:22" ht="45">
      <c r="A293" s="8" t="s">
        <v>28</v>
      </c>
      <c r="B293" s="8">
        <v>285</v>
      </c>
      <c r="C293" s="11" t="s">
        <v>769</v>
      </c>
      <c r="D293" s="8" t="s">
        <v>767</v>
      </c>
      <c r="E293" s="9" t="s">
        <v>547</v>
      </c>
      <c r="F293" s="9">
        <v>6</v>
      </c>
      <c r="G293" s="9">
        <v>1</v>
      </c>
      <c r="H293" s="9">
        <v>5</v>
      </c>
      <c r="I293" s="9">
        <v>0</v>
      </c>
      <c r="J293" s="9">
        <v>1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13</v>
      </c>
      <c r="R293" s="9"/>
      <c r="S293" s="10">
        <f t="shared" si="4"/>
        <v>13</v>
      </c>
      <c r="T293" s="9"/>
      <c r="U293" s="9"/>
      <c r="V293" s="9" t="s">
        <v>768</v>
      </c>
    </row>
    <row r="294" spans="1:22" ht="30">
      <c r="A294" s="8" t="s">
        <v>28</v>
      </c>
      <c r="B294" s="8">
        <v>286</v>
      </c>
      <c r="C294" s="11" t="s">
        <v>1271</v>
      </c>
      <c r="D294" s="8" t="s">
        <v>1241</v>
      </c>
      <c r="E294" s="9" t="s">
        <v>540</v>
      </c>
      <c r="F294" s="9">
        <v>5</v>
      </c>
      <c r="G294" s="9">
        <v>1</v>
      </c>
      <c r="H294" s="9">
        <v>4</v>
      </c>
      <c r="I294" s="9">
        <v>0</v>
      </c>
      <c r="J294" s="9">
        <v>3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10">
        <f>SUM(F294:P294)</f>
        <v>13</v>
      </c>
      <c r="R294" s="9"/>
      <c r="S294" s="10">
        <f t="shared" si="4"/>
        <v>13</v>
      </c>
      <c r="T294" s="11"/>
      <c r="U294" s="8"/>
      <c r="V294" s="9" t="s">
        <v>1260</v>
      </c>
    </row>
    <row r="295" spans="1:22" ht="30">
      <c r="A295" s="8" t="s">
        <v>28</v>
      </c>
      <c r="B295" s="8">
        <v>287</v>
      </c>
      <c r="C295" s="11" t="s">
        <v>1581</v>
      </c>
      <c r="D295" s="8" t="s">
        <v>1488</v>
      </c>
      <c r="E295" s="9" t="s">
        <v>1415</v>
      </c>
      <c r="F295" s="9">
        <v>6</v>
      </c>
      <c r="G295" s="9">
        <v>1</v>
      </c>
      <c r="H295" s="9">
        <v>0</v>
      </c>
      <c r="I295" s="9">
        <v>0</v>
      </c>
      <c r="J295" s="9">
        <v>3</v>
      </c>
      <c r="K295" s="9">
        <v>0</v>
      </c>
      <c r="L295" s="9">
        <v>1</v>
      </c>
      <c r="M295" s="9">
        <v>0</v>
      </c>
      <c r="N295" s="9">
        <v>0</v>
      </c>
      <c r="O295" s="9">
        <v>0</v>
      </c>
      <c r="P295" s="9">
        <v>2</v>
      </c>
      <c r="Q295" s="9">
        <v>13</v>
      </c>
      <c r="R295" s="42"/>
      <c r="S295" s="10">
        <f t="shared" si="4"/>
        <v>13</v>
      </c>
      <c r="T295" s="42"/>
      <c r="U295" s="42"/>
      <c r="V295" s="9" t="s">
        <v>1563</v>
      </c>
    </row>
    <row r="296" spans="1:22" ht="31.5">
      <c r="A296" s="130" t="s">
        <v>28</v>
      </c>
      <c r="B296" s="8">
        <v>288</v>
      </c>
      <c r="C296" s="131" t="s">
        <v>2293</v>
      </c>
      <c r="D296" s="130" t="s">
        <v>657</v>
      </c>
      <c r="E296" s="130" t="s">
        <v>723</v>
      </c>
      <c r="F296" s="130">
        <v>4</v>
      </c>
      <c r="G296" s="130">
        <v>1</v>
      </c>
      <c r="H296" s="130">
        <v>3</v>
      </c>
      <c r="I296" s="130">
        <v>0</v>
      </c>
      <c r="J296" s="130">
        <v>4</v>
      </c>
      <c r="K296" s="130">
        <v>0</v>
      </c>
      <c r="L296" s="130">
        <v>1</v>
      </c>
      <c r="M296" s="130">
        <v>0</v>
      </c>
      <c r="N296" s="130">
        <v>0</v>
      </c>
      <c r="O296" s="130">
        <v>0</v>
      </c>
      <c r="P296" s="130">
        <v>0</v>
      </c>
      <c r="Q296" s="130">
        <f>SUM(F296:P296)</f>
        <v>13</v>
      </c>
      <c r="R296" s="130"/>
      <c r="S296" s="10">
        <f t="shared" si="4"/>
        <v>13</v>
      </c>
      <c r="T296" s="130"/>
      <c r="U296" s="130"/>
      <c r="V296" s="130" t="s">
        <v>592</v>
      </c>
    </row>
    <row r="297" spans="1:22" ht="45">
      <c r="A297" s="8" t="s">
        <v>28</v>
      </c>
      <c r="B297" s="8">
        <v>289</v>
      </c>
      <c r="C297" s="11" t="s">
        <v>464</v>
      </c>
      <c r="D297" s="8" t="s">
        <v>458</v>
      </c>
      <c r="E297" s="9">
        <v>7</v>
      </c>
      <c r="F297" s="9">
        <v>4</v>
      </c>
      <c r="G297" s="9">
        <v>1</v>
      </c>
      <c r="H297" s="9">
        <v>3</v>
      </c>
      <c r="I297" s="9">
        <v>0</v>
      </c>
      <c r="J297" s="9">
        <v>3</v>
      </c>
      <c r="K297" s="9">
        <v>0</v>
      </c>
      <c r="L297" s="9">
        <v>1</v>
      </c>
      <c r="M297" s="9">
        <v>0</v>
      </c>
      <c r="N297" s="9">
        <v>0</v>
      </c>
      <c r="O297" s="9">
        <v>0</v>
      </c>
      <c r="P297" s="9">
        <v>0</v>
      </c>
      <c r="Q297" s="9">
        <v>12</v>
      </c>
      <c r="R297" s="9"/>
      <c r="S297" s="10">
        <f t="shared" si="4"/>
        <v>12</v>
      </c>
      <c r="T297" s="9"/>
      <c r="U297" s="9"/>
      <c r="V297" s="9" t="s">
        <v>459</v>
      </c>
    </row>
    <row r="298" spans="1:22" ht="30">
      <c r="A298" s="8" t="s">
        <v>28</v>
      </c>
      <c r="B298" s="8">
        <v>290</v>
      </c>
      <c r="C298" s="11" t="s">
        <v>504</v>
      </c>
      <c r="D298" s="3" t="s">
        <v>490</v>
      </c>
      <c r="E298" s="9">
        <v>7</v>
      </c>
      <c r="F298" s="3">
        <v>5</v>
      </c>
      <c r="G298" s="3">
        <v>0</v>
      </c>
      <c r="H298" s="3">
        <v>0</v>
      </c>
      <c r="I298" s="3">
        <v>0</v>
      </c>
      <c r="J298" s="3">
        <v>3</v>
      </c>
      <c r="K298" s="3">
        <v>2</v>
      </c>
      <c r="L298" s="3">
        <v>0</v>
      </c>
      <c r="M298" s="3">
        <v>0</v>
      </c>
      <c r="N298" s="3">
        <v>1</v>
      </c>
      <c r="O298" s="3">
        <v>0</v>
      </c>
      <c r="P298" s="3">
        <v>1</v>
      </c>
      <c r="Q298" s="3">
        <v>12</v>
      </c>
      <c r="R298" s="3"/>
      <c r="S298" s="10">
        <f t="shared" si="4"/>
        <v>12</v>
      </c>
      <c r="T298" s="3"/>
      <c r="U298" s="3"/>
      <c r="V298" s="9" t="s">
        <v>491</v>
      </c>
    </row>
    <row r="299" spans="1:22" ht="30">
      <c r="A299" s="8" t="s">
        <v>28</v>
      </c>
      <c r="B299" s="8">
        <v>291</v>
      </c>
      <c r="C299" s="11" t="s">
        <v>506</v>
      </c>
      <c r="D299" s="3" t="s">
        <v>490</v>
      </c>
      <c r="E299" s="9">
        <v>7</v>
      </c>
      <c r="F299" s="3">
        <v>7</v>
      </c>
      <c r="G299" s="3">
        <v>1</v>
      </c>
      <c r="H299" s="3">
        <v>0</v>
      </c>
      <c r="I299" s="3">
        <v>0</v>
      </c>
      <c r="J299" s="3">
        <v>2</v>
      </c>
      <c r="K299" s="3">
        <v>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12</v>
      </c>
      <c r="R299" s="3"/>
      <c r="S299" s="10">
        <f t="shared" si="4"/>
        <v>12</v>
      </c>
      <c r="T299" s="3"/>
      <c r="U299" s="3"/>
      <c r="V299" s="9" t="s">
        <v>491</v>
      </c>
    </row>
    <row r="300" spans="1:22" ht="45">
      <c r="A300" s="8" t="s">
        <v>28</v>
      </c>
      <c r="B300" s="8">
        <v>292</v>
      </c>
      <c r="C300" s="11" t="s">
        <v>770</v>
      </c>
      <c r="D300" s="8" t="s">
        <v>767</v>
      </c>
      <c r="E300" s="9" t="s">
        <v>540</v>
      </c>
      <c r="F300" s="9">
        <v>4</v>
      </c>
      <c r="G300" s="9">
        <v>1</v>
      </c>
      <c r="H300" s="9">
        <v>5</v>
      </c>
      <c r="I300" s="9">
        <v>0</v>
      </c>
      <c r="J300" s="9">
        <v>2</v>
      </c>
      <c r="K300" s="9">
        <v>0</v>
      </c>
      <c r="L300" s="9">
        <v>0</v>
      </c>
      <c r="M300" s="9">
        <v>0</v>
      </c>
      <c r="N300" s="9" t="s">
        <v>771</v>
      </c>
      <c r="O300" s="9" t="s">
        <v>771</v>
      </c>
      <c r="P300" s="9">
        <v>0</v>
      </c>
      <c r="Q300" s="9">
        <v>12</v>
      </c>
      <c r="R300" s="9"/>
      <c r="S300" s="10">
        <f t="shared" si="4"/>
        <v>12</v>
      </c>
      <c r="T300" s="9"/>
      <c r="U300" s="9"/>
      <c r="V300" s="9" t="s">
        <v>768</v>
      </c>
    </row>
    <row r="301" spans="1:22" ht="30">
      <c r="A301" s="8" t="s">
        <v>28</v>
      </c>
      <c r="B301" s="8">
        <v>293</v>
      </c>
      <c r="C301" s="9" t="s">
        <v>856</v>
      </c>
      <c r="D301" s="8" t="s">
        <v>797</v>
      </c>
      <c r="E301" s="9" t="s">
        <v>189</v>
      </c>
      <c r="F301" s="9">
        <v>6</v>
      </c>
      <c r="G301" s="9">
        <v>0</v>
      </c>
      <c r="H301" s="9">
        <v>2</v>
      </c>
      <c r="I301" s="9">
        <v>0</v>
      </c>
      <c r="J301" s="9">
        <v>0</v>
      </c>
      <c r="K301" s="9">
        <v>2</v>
      </c>
      <c r="L301" s="9">
        <v>0</v>
      </c>
      <c r="M301" s="9">
        <v>1</v>
      </c>
      <c r="N301" s="9">
        <v>0</v>
      </c>
      <c r="O301" s="9">
        <v>0</v>
      </c>
      <c r="P301" s="9">
        <v>1</v>
      </c>
      <c r="Q301" s="9">
        <v>12</v>
      </c>
      <c r="R301" s="9"/>
      <c r="S301" s="10">
        <f t="shared" si="4"/>
        <v>12</v>
      </c>
      <c r="T301" s="9"/>
      <c r="U301" s="9"/>
      <c r="V301" s="9" t="s">
        <v>855</v>
      </c>
    </row>
    <row r="302" spans="1:22" ht="30">
      <c r="A302" s="8" t="s">
        <v>28</v>
      </c>
      <c r="B302" s="8">
        <v>294</v>
      </c>
      <c r="C302" s="8" t="s">
        <v>885</v>
      </c>
      <c r="D302" s="8" t="s">
        <v>797</v>
      </c>
      <c r="E302" s="8" t="s">
        <v>251</v>
      </c>
      <c r="F302" s="3">
        <v>5</v>
      </c>
      <c r="G302" s="3">
        <v>1</v>
      </c>
      <c r="H302" s="3">
        <v>0</v>
      </c>
      <c r="I302" s="3">
        <v>1</v>
      </c>
      <c r="J302" s="3">
        <v>0</v>
      </c>
      <c r="K302" s="3">
        <v>5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12</v>
      </c>
      <c r="R302" s="3"/>
      <c r="S302" s="10">
        <f t="shared" si="4"/>
        <v>12</v>
      </c>
      <c r="T302" s="3"/>
      <c r="U302" s="3"/>
      <c r="V302" s="8" t="s">
        <v>814</v>
      </c>
    </row>
    <row r="303" spans="1:22" ht="30">
      <c r="A303" s="8" t="s">
        <v>28</v>
      </c>
      <c r="B303" s="8">
        <v>295</v>
      </c>
      <c r="C303" s="9" t="s">
        <v>1946</v>
      </c>
      <c r="D303" s="8" t="s">
        <v>1901</v>
      </c>
      <c r="E303" s="9" t="s">
        <v>251</v>
      </c>
      <c r="F303" s="9">
        <v>5</v>
      </c>
      <c r="G303" s="9">
        <v>0</v>
      </c>
      <c r="H303" s="9">
        <v>4</v>
      </c>
      <c r="I303" s="9">
        <v>0</v>
      </c>
      <c r="J303" s="9">
        <v>0</v>
      </c>
      <c r="K303" s="9">
        <v>0</v>
      </c>
      <c r="L303" s="9">
        <v>1</v>
      </c>
      <c r="M303" s="9">
        <v>0</v>
      </c>
      <c r="N303" s="9">
        <v>0</v>
      </c>
      <c r="O303" s="9">
        <v>0</v>
      </c>
      <c r="P303" s="9">
        <v>2</v>
      </c>
      <c r="Q303" s="9">
        <v>12</v>
      </c>
      <c r="R303" s="9"/>
      <c r="S303" s="10">
        <f t="shared" si="4"/>
        <v>12</v>
      </c>
      <c r="T303" s="9"/>
      <c r="U303" s="9"/>
      <c r="V303" s="9" t="s">
        <v>1942</v>
      </c>
    </row>
    <row r="304" spans="1:22" ht="31.5">
      <c r="A304" s="129" t="s">
        <v>28</v>
      </c>
      <c r="B304" s="8">
        <v>296</v>
      </c>
      <c r="C304" s="131" t="s">
        <v>2280</v>
      </c>
      <c r="D304" s="129" t="s">
        <v>657</v>
      </c>
      <c r="E304" s="132" t="s">
        <v>251</v>
      </c>
      <c r="F304" s="132">
        <v>3</v>
      </c>
      <c r="G304" s="132">
        <v>1</v>
      </c>
      <c r="H304" s="132">
        <v>4</v>
      </c>
      <c r="I304" s="132">
        <v>0</v>
      </c>
      <c r="J304" s="132">
        <v>0</v>
      </c>
      <c r="K304" s="132">
        <v>3</v>
      </c>
      <c r="L304" s="132">
        <v>1</v>
      </c>
      <c r="M304" s="132">
        <v>0</v>
      </c>
      <c r="N304" s="132">
        <v>0</v>
      </c>
      <c r="O304" s="132">
        <v>0</v>
      </c>
      <c r="P304" s="132">
        <v>0</v>
      </c>
      <c r="Q304" s="132">
        <v>12</v>
      </c>
      <c r="R304" s="132"/>
      <c r="S304" s="10">
        <f t="shared" si="4"/>
        <v>12</v>
      </c>
      <c r="T304" s="132"/>
      <c r="U304" s="132"/>
      <c r="V304" s="132" t="s">
        <v>2298</v>
      </c>
    </row>
    <row r="305" spans="1:22" ht="31.5">
      <c r="A305" s="130" t="s">
        <v>28</v>
      </c>
      <c r="B305" s="8">
        <v>297</v>
      </c>
      <c r="C305" s="136" t="s">
        <v>2297</v>
      </c>
      <c r="D305" s="130" t="s">
        <v>657</v>
      </c>
      <c r="E305" s="130" t="s">
        <v>723</v>
      </c>
      <c r="F305" s="130">
        <v>4</v>
      </c>
      <c r="G305" s="130">
        <v>1</v>
      </c>
      <c r="H305" s="130">
        <v>5</v>
      </c>
      <c r="I305" s="130">
        <v>1</v>
      </c>
      <c r="J305" s="130">
        <v>0</v>
      </c>
      <c r="K305" s="130">
        <v>0</v>
      </c>
      <c r="L305" s="130">
        <v>0.5</v>
      </c>
      <c r="M305" s="130">
        <v>0.5</v>
      </c>
      <c r="N305" s="130">
        <v>0</v>
      </c>
      <c r="O305" s="130">
        <v>0</v>
      </c>
      <c r="P305" s="130">
        <v>0</v>
      </c>
      <c r="Q305" s="130">
        <f>SUM(F305:P305)</f>
        <v>12</v>
      </c>
      <c r="R305" s="130"/>
      <c r="S305" s="10">
        <f t="shared" si="4"/>
        <v>12</v>
      </c>
      <c r="T305" s="130"/>
      <c r="U305" s="130"/>
      <c r="V305" s="130" t="s">
        <v>592</v>
      </c>
    </row>
    <row r="306" spans="1:22" ht="30">
      <c r="A306" s="8" t="s">
        <v>28</v>
      </c>
      <c r="B306" s="8">
        <v>298</v>
      </c>
      <c r="C306" s="8" t="s">
        <v>892</v>
      </c>
      <c r="D306" s="8" t="s">
        <v>797</v>
      </c>
      <c r="E306" s="8" t="s">
        <v>251</v>
      </c>
      <c r="F306" s="3">
        <v>7</v>
      </c>
      <c r="G306" s="3">
        <v>1</v>
      </c>
      <c r="H306" s="3">
        <v>0</v>
      </c>
      <c r="I306" s="3">
        <v>1</v>
      </c>
      <c r="J306" s="3">
        <v>0</v>
      </c>
      <c r="K306" s="3">
        <v>2.5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11.5</v>
      </c>
      <c r="R306" s="3"/>
      <c r="S306" s="10">
        <f t="shared" si="4"/>
        <v>11.5</v>
      </c>
      <c r="T306" s="3"/>
      <c r="U306" s="3"/>
      <c r="V306" s="8" t="s">
        <v>814</v>
      </c>
    </row>
    <row r="307" spans="1:22" ht="30">
      <c r="A307" s="8" t="s">
        <v>28</v>
      </c>
      <c r="B307" s="8">
        <v>299</v>
      </c>
      <c r="C307" s="9" t="s">
        <v>350</v>
      </c>
      <c r="D307" s="8" t="s">
        <v>330</v>
      </c>
      <c r="E307" s="9" t="s">
        <v>347</v>
      </c>
      <c r="F307" s="9">
        <v>5</v>
      </c>
      <c r="G307" s="9">
        <v>1</v>
      </c>
      <c r="H307" s="9">
        <v>0</v>
      </c>
      <c r="I307" s="9">
        <v>0</v>
      </c>
      <c r="J307" s="9">
        <v>2</v>
      </c>
      <c r="K307" s="9">
        <v>0</v>
      </c>
      <c r="L307" s="9">
        <v>1</v>
      </c>
      <c r="M307" s="9">
        <v>1</v>
      </c>
      <c r="N307" s="9">
        <v>0</v>
      </c>
      <c r="O307" s="9">
        <v>1</v>
      </c>
      <c r="P307" s="9">
        <v>0</v>
      </c>
      <c r="Q307" s="3">
        <v>11</v>
      </c>
      <c r="R307" s="9"/>
      <c r="S307" s="10">
        <f t="shared" si="4"/>
        <v>11</v>
      </c>
      <c r="T307" s="9"/>
      <c r="U307" s="9"/>
      <c r="V307" s="57" t="s">
        <v>354</v>
      </c>
    </row>
    <row r="308" spans="1:22" ht="45">
      <c r="A308" s="8" t="s">
        <v>28</v>
      </c>
      <c r="B308" s="8">
        <v>300</v>
      </c>
      <c r="C308" s="11" t="s">
        <v>463</v>
      </c>
      <c r="D308" s="8" t="s">
        <v>458</v>
      </c>
      <c r="E308" s="9">
        <v>7</v>
      </c>
      <c r="F308" s="9">
        <v>4</v>
      </c>
      <c r="G308" s="9">
        <v>1</v>
      </c>
      <c r="H308" s="9">
        <v>4</v>
      </c>
      <c r="I308" s="9">
        <v>0</v>
      </c>
      <c r="J308" s="9">
        <v>1</v>
      </c>
      <c r="K308" s="9">
        <v>0</v>
      </c>
      <c r="L308" s="9">
        <v>1</v>
      </c>
      <c r="M308" s="9">
        <v>0</v>
      </c>
      <c r="N308" s="9">
        <v>0</v>
      </c>
      <c r="O308" s="9">
        <v>0</v>
      </c>
      <c r="P308" s="9">
        <v>0</v>
      </c>
      <c r="Q308" s="10">
        <v>11</v>
      </c>
      <c r="R308" s="10"/>
      <c r="S308" s="10">
        <f t="shared" si="4"/>
        <v>11</v>
      </c>
      <c r="T308" s="11"/>
      <c r="U308" s="8"/>
      <c r="V308" s="9" t="s">
        <v>459</v>
      </c>
    </row>
    <row r="309" spans="1:22" ht="45">
      <c r="A309" s="8" t="s">
        <v>28</v>
      </c>
      <c r="B309" s="8">
        <v>301</v>
      </c>
      <c r="C309" s="9" t="s">
        <v>772</v>
      </c>
      <c r="D309" s="8" t="s">
        <v>767</v>
      </c>
      <c r="E309" s="3" t="s">
        <v>540</v>
      </c>
      <c r="F309" s="3">
        <v>3</v>
      </c>
      <c r="G309" s="3">
        <v>1</v>
      </c>
      <c r="H309" s="3">
        <v>6</v>
      </c>
      <c r="I309" s="3">
        <v>0</v>
      </c>
      <c r="J309" s="3">
        <v>1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11</v>
      </c>
      <c r="R309" s="3"/>
      <c r="S309" s="10">
        <f t="shared" si="4"/>
        <v>11</v>
      </c>
      <c r="T309" s="3"/>
      <c r="U309" s="3"/>
      <c r="V309" s="9" t="s">
        <v>768</v>
      </c>
    </row>
    <row r="310" spans="1:22" ht="30">
      <c r="A310" s="8" t="s">
        <v>28</v>
      </c>
      <c r="B310" s="8">
        <v>302</v>
      </c>
      <c r="C310" s="8" t="s">
        <v>854</v>
      </c>
      <c r="D310" s="8" t="s">
        <v>797</v>
      </c>
      <c r="E310" s="8" t="s">
        <v>189</v>
      </c>
      <c r="F310" s="9">
        <v>9</v>
      </c>
      <c r="G310" s="9">
        <v>1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1</v>
      </c>
      <c r="N310" s="9">
        <v>0</v>
      </c>
      <c r="O310" s="9">
        <v>0</v>
      </c>
      <c r="P310" s="9">
        <v>0</v>
      </c>
      <c r="Q310" s="10">
        <v>11</v>
      </c>
      <c r="R310" s="10"/>
      <c r="S310" s="10">
        <f t="shared" si="4"/>
        <v>11</v>
      </c>
      <c r="T310" s="11"/>
      <c r="U310" s="8"/>
      <c r="V310" s="8" t="s">
        <v>855</v>
      </c>
    </row>
    <row r="311" spans="1:22" ht="30">
      <c r="A311" s="8" t="s">
        <v>28</v>
      </c>
      <c r="B311" s="8">
        <v>303</v>
      </c>
      <c r="C311" s="8" t="s">
        <v>859</v>
      </c>
      <c r="D311" s="8" t="s">
        <v>797</v>
      </c>
      <c r="E311" s="8" t="s">
        <v>189</v>
      </c>
      <c r="F311" s="3">
        <v>5</v>
      </c>
      <c r="G311" s="3">
        <v>0</v>
      </c>
      <c r="H311" s="3">
        <v>0</v>
      </c>
      <c r="I311" s="3">
        <v>1</v>
      </c>
      <c r="J311" s="3">
        <v>2</v>
      </c>
      <c r="K311" s="3">
        <v>1</v>
      </c>
      <c r="L311" s="3">
        <v>0</v>
      </c>
      <c r="M311" s="3">
        <v>1</v>
      </c>
      <c r="N311" s="3">
        <v>0</v>
      </c>
      <c r="O311" s="3">
        <v>0</v>
      </c>
      <c r="P311" s="3">
        <v>1</v>
      </c>
      <c r="Q311" s="3">
        <v>11</v>
      </c>
      <c r="R311" s="3"/>
      <c r="S311" s="10">
        <f t="shared" si="4"/>
        <v>11</v>
      </c>
      <c r="T311" s="3"/>
      <c r="U311" s="3"/>
      <c r="V311" s="8" t="s">
        <v>855</v>
      </c>
    </row>
    <row r="312" spans="1:22" ht="30">
      <c r="A312" s="8" t="s">
        <v>28</v>
      </c>
      <c r="B312" s="8">
        <v>304</v>
      </c>
      <c r="C312" s="8" t="s">
        <v>890</v>
      </c>
      <c r="D312" s="8" t="s">
        <v>797</v>
      </c>
      <c r="E312" s="8" t="s">
        <v>251</v>
      </c>
      <c r="F312" s="3">
        <v>3</v>
      </c>
      <c r="G312" s="3">
        <v>1</v>
      </c>
      <c r="H312" s="3">
        <v>0</v>
      </c>
      <c r="I312" s="3">
        <v>1</v>
      </c>
      <c r="J312" s="3">
        <v>1</v>
      </c>
      <c r="K312" s="3">
        <v>0</v>
      </c>
      <c r="L312" s="3">
        <v>1</v>
      </c>
      <c r="M312" s="3">
        <v>1</v>
      </c>
      <c r="N312" s="3">
        <v>1</v>
      </c>
      <c r="O312" s="3">
        <v>1</v>
      </c>
      <c r="P312" s="3">
        <v>1</v>
      </c>
      <c r="Q312" s="3">
        <v>11</v>
      </c>
      <c r="R312" s="3"/>
      <c r="S312" s="10">
        <f t="shared" si="4"/>
        <v>11</v>
      </c>
      <c r="T312" s="3"/>
      <c r="U312" s="3"/>
      <c r="V312" s="8" t="s">
        <v>814</v>
      </c>
    </row>
    <row r="313" spans="1:22" ht="30">
      <c r="A313" s="8" t="s">
        <v>28</v>
      </c>
      <c r="B313" s="8">
        <v>305</v>
      </c>
      <c r="C313" s="11" t="s">
        <v>1013</v>
      </c>
      <c r="D313" s="8" t="s">
        <v>994</v>
      </c>
      <c r="E313" s="11" t="s">
        <v>1006</v>
      </c>
      <c r="F313" s="9">
        <v>4</v>
      </c>
      <c r="G313" s="9">
        <v>1</v>
      </c>
      <c r="H313" s="9">
        <v>0</v>
      </c>
      <c r="I313" s="9">
        <v>1</v>
      </c>
      <c r="J313" s="9">
        <v>0</v>
      </c>
      <c r="K313" s="9">
        <v>0</v>
      </c>
      <c r="L313" s="9">
        <v>0</v>
      </c>
      <c r="M313" s="9">
        <v>1</v>
      </c>
      <c r="N313" s="9">
        <v>0</v>
      </c>
      <c r="O313" s="9">
        <v>3</v>
      </c>
      <c r="P313" s="9">
        <v>1</v>
      </c>
      <c r="Q313" s="9">
        <f>F313+G313+H313+I313+J313+K313+L313+M313+N313+O313+P313</f>
        <v>11</v>
      </c>
      <c r="R313" s="9"/>
      <c r="S313" s="10">
        <f t="shared" si="4"/>
        <v>11</v>
      </c>
      <c r="T313" s="9"/>
      <c r="U313" s="9"/>
      <c r="V313" s="9" t="s">
        <v>999</v>
      </c>
    </row>
    <row r="314" spans="1:22" ht="30">
      <c r="A314" s="8" t="s">
        <v>28</v>
      </c>
      <c r="B314" s="8">
        <v>306</v>
      </c>
      <c r="C314" s="11" t="s">
        <v>1014</v>
      </c>
      <c r="D314" s="8" t="s">
        <v>994</v>
      </c>
      <c r="E314" s="11" t="s">
        <v>1006</v>
      </c>
      <c r="F314" s="9">
        <v>5</v>
      </c>
      <c r="G314" s="9">
        <v>1</v>
      </c>
      <c r="H314" s="9">
        <v>0</v>
      </c>
      <c r="I314" s="9">
        <v>1</v>
      </c>
      <c r="J314" s="9">
        <v>2</v>
      </c>
      <c r="K314" s="9">
        <v>1</v>
      </c>
      <c r="L314" s="9">
        <v>0</v>
      </c>
      <c r="M314" s="9">
        <v>1</v>
      </c>
      <c r="N314" s="9">
        <v>0</v>
      </c>
      <c r="O314" s="9">
        <v>0</v>
      </c>
      <c r="P314" s="9">
        <v>0</v>
      </c>
      <c r="Q314" s="9">
        <f>F314+G314+H314+I314+J314+K314+L314+M314+N314+O314+P314</f>
        <v>11</v>
      </c>
      <c r="R314" s="9"/>
      <c r="S314" s="10">
        <f t="shared" si="4"/>
        <v>11</v>
      </c>
      <c r="T314" s="9"/>
      <c r="U314" s="9"/>
      <c r="V314" s="9" t="s">
        <v>999</v>
      </c>
    </row>
    <row r="315" spans="1:22" ht="30">
      <c r="A315" s="8" t="s">
        <v>28</v>
      </c>
      <c r="B315" s="8">
        <v>307</v>
      </c>
      <c r="C315" s="11" t="s">
        <v>1586</v>
      </c>
      <c r="D315" s="8" t="s">
        <v>1488</v>
      </c>
      <c r="E315" s="9" t="s">
        <v>723</v>
      </c>
      <c r="F315" s="9">
        <v>4</v>
      </c>
      <c r="G315" s="9">
        <v>1</v>
      </c>
      <c r="H315" s="9">
        <v>1</v>
      </c>
      <c r="I315" s="9">
        <v>0</v>
      </c>
      <c r="J315" s="9">
        <v>4</v>
      </c>
      <c r="K315" s="9">
        <v>0</v>
      </c>
      <c r="L315" s="9">
        <v>1</v>
      </c>
      <c r="M315" s="9">
        <v>0</v>
      </c>
      <c r="N315" s="9">
        <v>0</v>
      </c>
      <c r="O315" s="9">
        <v>0</v>
      </c>
      <c r="P315" s="9">
        <v>0</v>
      </c>
      <c r="Q315" s="9">
        <v>11</v>
      </c>
      <c r="R315" s="42"/>
      <c r="S315" s="10">
        <f t="shared" si="4"/>
        <v>11</v>
      </c>
      <c r="T315" s="42"/>
      <c r="U315" s="42"/>
      <c r="V315" s="9" t="s">
        <v>1563</v>
      </c>
    </row>
    <row r="316" spans="1:22" ht="30">
      <c r="A316" s="8" t="s">
        <v>28</v>
      </c>
      <c r="B316" s="8">
        <v>308</v>
      </c>
      <c r="C316" s="11" t="s">
        <v>1938</v>
      </c>
      <c r="D316" s="8" t="s">
        <v>1901</v>
      </c>
      <c r="E316" s="9" t="s">
        <v>723</v>
      </c>
      <c r="F316" s="9">
        <v>4</v>
      </c>
      <c r="G316" s="9">
        <v>1</v>
      </c>
      <c r="H316" s="9">
        <v>3</v>
      </c>
      <c r="I316" s="9">
        <v>0</v>
      </c>
      <c r="J316" s="9">
        <v>2</v>
      </c>
      <c r="K316" s="9">
        <v>0</v>
      </c>
      <c r="L316" s="9">
        <v>1</v>
      </c>
      <c r="M316" s="9">
        <v>0</v>
      </c>
      <c r="N316" s="9">
        <v>0</v>
      </c>
      <c r="O316" s="9">
        <v>0</v>
      </c>
      <c r="P316" s="9">
        <v>0</v>
      </c>
      <c r="Q316" s="9">
        <v>11</v>
      </c>
      <c r="R316" s="9"/>
      <c r="S316" s="10">
        <f t="shared" si="4"/>
        <v>11</v>
      </c>
      <c r="T316" s="9"/>
      <c r="U316" s="9"/>
      <c r="V316" s="9" t="s">
        <v>1914</v>
      </c>
    </row>
    <row r="317" spans="1:22" ht="45">
      <c r="A317" s="8" t="s">
        <v>28</v>
      </c>
      <c r="B317" s="8">
        <v>309</v>
      </c>
      <c r="C317" s="11" t="s">
        <v>41</v>
      </c>
      <c r="D317" s="8" t="s">
        <v>30</v>
      </c>
      <c r="E317" s="9">
        <v>7</v>
      </c>
      <c r="F317" s="9">
        <v>5</v>
      </c>
      <c r="G317" s="9">
        <v>1</v>
      </c>
      <c r="H317" s="9">
        <v>1</v>
      </c>
      <c r="I317" s="9">
        <v>0</v>
      </c>
      <c r="J317" s="9">
        <v>3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3">
        <v>0</v>
      </c>
      <c r="Q317" s="9">
        <v>10</v>
      </c>
      <c r="R317" s="42"/>
      <c r="S317" s="10">
        <f t="shared" si="4"/>
        <v>10</v>
      </c>
      <c r="T317" s="42"/>
      <c r="U317" s="42"/>
      <c r="V317" s="9" t="s">
        <v>32</v>
      </c>
    </row>
    <row r="318" spans="1:22" ht="45">
      <c r="A318" s="8" t="s">
        <v>28</v>
      </c>
      <c r="B318" s="8">
        <v>310</v>
      </c>
      <c r="C318" s="11" t="s">
        <v>94</v>
      </c>
      <c r="D318" s="8" t="s">
        <v>93</v>
      </c>
      <c r="E318" s="9">
        <v>7</v>
      </c>
      <c r="F318" s="9">
        <v>4</v>
      </c>
      <c r="G318" s="9">
        <v>0</v>
      </c>
      <c r="H318" s="9">
        <v>2</v>
      </c>
      <c r="I318" s="9">
        <v>0</v>
      </c>
      <c r="J318" s="9">
        <v>3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1</v>
      </c>
      <c r="Q318" s="9">
        <v>10</v>
      </c>
      <c r="R318" s="9"/>
      <c r="S318" s="10">
        <f t="shared" si="4"/>
        <v>10</v>
      </c>
      <c r="T318" s="9"/>
      <c r="U318" s="9"/>
      <c r="V318" s="9" t="s">
        <v>85</v>
      </c>
    </row>
    <row r="319" spans="1:22" ht="30.75" thickBot="1">
      <c r="A319" s="8" t="s">
        <v>28</v>
      </c>
      <c r="B319" s="8">
        <v>311</v>
      </c>
      <c r="C319" s="9" t="s">
        <v>1401</v>
      </c>
      <c r="D319" s="8" t="s">
        <v>1304</v>
      </c>
      <c r="E319" s="9" t="s">
        <v>723</v>
      </c>
      <c r="F319" s="9">
        <v>6</v>
      </c>
      <c r="G319" s="9">
        <v>1</v>
      </c>
      <c r="H319" s="9">
        <v>0</v>
      </c>
      <c r="I319" s="9">
        <v>0</v>
      </c>
      <c r="J319" s="9">
        <v>2</v>
      </c>
      <c r="K319" s="9">
        <v>0</v>
      </c>
      <c r="L319" s="9">
        <v>1</v>
      </c>
      <c r="M319" s="9">
        <v>0</v>
      </c>
      <c r="N319" s="9">
        <v>0</v>
      </c>
      <c r="O319" s="9">
        <v>0</v>
      </c>
      <c r="P319" s="9">
        <v>0</v>
      </c>
      <c r="Q319" s="10">
        <v>10</v>
      </c>
      <c r="R319" s="9"/>
      <c r="S319" s="10">
        <f t="shared" si="4"/>
        <v>10</v>
      </c>
      <c r="T319" s="9"/>
      <c r="U319" s="9"/>
      <c r="V319" s="9" t="s">
        <v>1305</v>
      </c>
    </row>
    <row r="320" spans="1:22" ht="30">
      <c r="A320" s="30" t="s">
        <v>28</v>
      </c>
      <c r="B320" s="8">
        <v>312</v>
      </c>
      <c r="C320" s="139" t="s">
        <v>1406</v>
      </c>
      <c r="D320" s="30" t="s">
        <v>1304</v>
      </c>
      <c r="E320" s="31" t="s">
        <v>723</v>
      </c>
      <c r="F320" s="31">
        <v>4</v>
      </c>
      <c r="G320" s="31">
        <v>1</v>
      </c>
      <c r="H320" s="31">
        <v>0</v>
      </c>
      <c r="I320" s="31">
        <v>0</v>
      </c>
      <c r="J320" s="31">
        <v>0</v>
      </c>
      <c r="K320" s="31">
        <v>2</v>
      </c>
      <c r="L320" s="31">
        <v>0</v>
      </c>
      <c r="M320" s="31">
        <v>1</v>
      </c>
      <c r="N320" s="31">
        <v>0</v>
      </c>
      <c r="O320" s="31">
        <v>0</v>
      </c>
      <c r="P320" s="31">
        <v>2</v>
      </c>
      <c r="Q320" s="142">
        <v>10</v>
      </c>
      <c r="R320" s="31"/>
      <c r="S320" s="10">
        <f t="shared" si="4"/>
        <v>10</v>
      </c>
      <c r="T320" s="31"/>
      <c r="U320" s="31"/>
      <c r="V320" s="31" t="s">
        <v>1305</v>
      </c>
    </row>
    <row r="321" spans="1:22" ht="30">
      <c r="A321" s="95" t="s">
        <v>28</v>
      </c>
      <c r="B321" s="8">
        <v>313</v>
      </c>
      <c r="C321" s="96" t="s">
        <v>2181</v>
      </c>
      <c r="D321" s="95" t="s">
        <v>2151</v>
      </c>
      <c r="E321" s="96">
        <v>7</v>
      </c>
      <c r="F321" s="96">
        <v>8</v>
      </c>
      <c r="G321" s="96">
        <v>1</v>
      </c>
      <c r="H321" s="96">
        <v>0</v>
      </c>
      <c r="I321" s="96">
        <v>0</v>
      </c>
      <c r="J321" s="96">
        <v>0</v>
      </c>
      <c r="K321" s="96">
        <v>0</v>
      </c>
      <c r="L321" s="96">
        <v>1</v>
      </c>
      <c r="M321" s="96">
        <v>0</v>
      </c>
      <c r="N321" s="96">
        <v>0</v>
      </c>
      <c r="O321" s="96">
        <v>0</v>
      </c>
      <c r="P321" s="96">
        <v>0</v>
      </c>
      <c r="Q321" s="96">
        <v>10</v>
      </c>
      <c r="R321" s="96"/>
      <c r="S321" s="10">
        <f t="shared" si="4"/>
        <v>10</v>
      </c>
      <c r="T321" s="96"/>
      <c r="U321" s="96"/>
      <c r="V321" s="96" t="s">
        <v>2164</v>
      </c>
    </row>
    <row r="322" spans="1:22" ht="45">
      <c r="A322" s="8" t="s">
        <v>28</v>
      </c>
      <c r="B322" s="8">
        <v>314</v>
      </c>
      <c r="C322" s="11" t="s">
        <v>38</v>
      </c>
      <c r="D322" s="8" t="s">
        <v>30</v>
      </c>
      <c r="E322" s="9">
        <v>7</v>
      </c>
      <c r="F322" s="9">
        <v>3</v>
      </c>
      <c r="G322" s="9">
        <v>1</v>
      </c>
      <c r="H322" s="9">
        <v>4</v>
      </c>
      <c r="I322" s="9">
        <v>0</v>
      </c>
      <c r="J322" s="9">
        <v>0</v>
      </c>
      <c r="K322" s="9">
        <v>0</v>
      </c>
      <c r="L322" s="9">
        <v>0</v>
      </c>
      <c r="M322" s="9">
        <v>1</v>
      </c>
      <c r="N322" s="9">
        <v>0</v>
      </c>
      <c r="O322" s="9">
        <v>0</v>
      </c>
      <c r="P322" s="9">
        <v>0</v>
      </c>
      <c r="Q322" s="10">
        <v>9</v>
      </c>
      <c r="R322" s="10"/>
      <c r="S322" s="10">
        <f t="shared" si="4"/>
        <v>9</v>
      </c>
      <c r="T322" s="11"/>
      <c r="U322" s="8"/>
      <c r="V322" s="9" t="s">
        <v>32</v>
      </c>
    </row>
    <row r="323" spans="1:22" ht="30">
      <c r="A323" s="8" t="s">
        <v>28</v>
      </c>
      <c r="B323" s="8">
        <v>315</v>
      </c>
      <c r="C323" s="9" t="s">
        <v>351</v>
      </c>
      <c r="D323" s="8" t="s">
        <v>330</v>
      </c>
      <c r="E323" s="9" t="s">
        <v>334</v>
      </c>
      <c r="F323" s="9">
        <v>5</v>
      </c>
      <c r="G323" s="9">
        <v>1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3</v>
      </c>
      <c r="Q323" s="3">
        <f>SUM(F323:P323)</f>
        <v>9</v>
      </c>
      <c r="R323" s="9"/>
      <c r="S323" s="10">
        <f t="shared" si="4"/>
        <v>9</v>
      </c>
      <c r="T323" s="9"/>
      <c r="U323" s="9"/>
      <c r="V323" s="9" t="s">
        <v>353</v>
      </c>
    </row>
    <row r="324" spans="1:22" ht="45">
      <c r="A324" s="8" t="s">
        <v>28</v>
      </c>
      <c r="B324" s="8">
        <v>316</v>
      </c>
      <c r="C324" s="9" t="s">
        <v>773</v>
      </c>
      <c r="D324" s="8" t="s">
        <v>767</v>
      </c>
      <c r="E324" s="3" t="s">
        <v>540</v>
      </c>
      <c r="F324" s="3">
        <v>3</v>
      </c>
      <c r="G324" s="3">
        <v>1</v>
      </c>
      <c r="H324" s="3">
        <v>4</v>
      </c>
      <c r="I324" s="3">
        <v>0</v>
      </c>
      <c r="J324" s="3">
        <v>1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9</v>
      </c>
      <c r="R324" s="3"/>
      <c r="S324" s="10">
        <f t="shared" si="4"/>
        <v>9</v>
      </c>
      <c r="T324" s="3"/>
      <c r="U324" s="3"/>
      <c r="V324" s="9" t="s">
        <v>768</v>
      </c>
    </row>
    <row r="325" spans="1:22" ht="30">
      <c r="A325" s="8" t="s">
        <v>28</v>
      </c>
      <c r="B325" s="8">
        <v>317</v>
      </c>
      <c r="C325" s="9" t="s">
        <v>1068</v>
      </c>
      <c r="D325" s="8" t="s">
        <v>1063</v>
      </c>
      <c r="E325" s="9" t="s">
        <v>189</v>
      </c>
      <c r="F325" s="9">
        <v>4</v>
      </c>
      <c r="G325" s="9">
        <v>1</v>
      </c>
      <c r="H325" s="9">
        <v>4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f>SUM(F325:P325)</f>
        <v>9</v>
      </c>
      <c r="R325" s="10"/>
      <c r="S325" s="10">
        <f t="shared" si="4"/>
        <v>9</v>
      </c>
      <c r="T325" s="11"/>
      <c r="U325" s="8"/>
      <c r="V325" s="8" t="s">
        <v>1069</v>
      </c>
    </row>
    <row r="326" spans="1:22" ht="30">
      <c r="A326" s="8" t="s">
        <v>28</v>
      </c>
      <c r="B326" s="8">
        <v>318</v>
      </c>
      <c r="C326" s="11" t="s">
        <v>1187</v>
      </c>
      <c r="D326" s="8" t="s">
        <v>1178</v>
      </c>
      <c r="E326" s="9" t="s">
        <v>1185</v>
      </c>
      <c r="F326" s="9">
        <v>3</v>
      </c>
      <c r="G326" s="9">
        <v>1</v>
      </c>
      <c r="H326" s="9">
        <v>0</v>
      </c>
      <c r="I326" s="9">
        <v>0</v>
      </c>
      <c r="J326" s="9">
        <v>4</v>
      </c>
      <c r="K326" s="9">
        <v>0</v>
      </c>
      <c r="L326" s="9">
        <v>1</v>
      </c>
      <c r="M326" s="9">
        <v>0</v>
      </c>
      <c r="N326" s="9">
        <v>0</v>
      </c>
      <c r="O326" s="9">
        <v>0</v>
      </c>
      <c r="P326" s="9">
        <v>0</v>
      </c>
      <c r="Q326" s="9">
        <v>9</v>
      </c>
      <c r="R326" s="9"/>
      <c r="S326" s="10">
        <f t="shared" si="4"/>
        <v>9</v>
      </c>
      <c r="T326" s="9"/>
      <c r="U326" s="9"/>
      <c r="V326" s="9" t="s">
        <v>1186</v>
      </c>
    </row>
    <row r="327" spans="1:22" ht="30">
      <c r="A327" s="8" t="s">
        <v>28</v>
      </c>
      <c r="B327" s="8">
        <v>319</v>
      </c>
      <c r="C327" s="11" t="s">
        <v>1273</v>
      </c>
      <c r="D327" s="8" t="s">
        <v>1241</v>
      </c>
      <c r="E327" s="9" t="s">
        <v>540</v>
      </c>
      <c r="F327" s="9">
        <v>5</v>
      </c>
      <c r="G327" s="9">
        <v>1</v>
      </c>
      <c r="H327" s="9">
        <v>2</v>
      </c>
      <c r="I327" s="9">
        <v>0</v>
      </c>
      <c r="J327" s="9">
        <v>0</v>
      </c>
      <c r="K327" s="9">
        <v>0</v>
      </c>
      <c r="L327" s="9">
        <v>1</v>
      </c>
      <c r="M327" s="9">
        <v>0</v>
      </c>
      <c r="N327" s="9">
        <v>0</v>
      </c>
      <c r="O327" s="9">
        <v>0</v>
      </c>
      <c r="P327" s="9">
        <v>0</v>
      </c>
      <c r="Q327" s="10">
        <f>SUM(F327:P327)</f>
        <v>9</v>
      </c>
      <c r="R327" s="9"/>
      <c r="S327" s="10">
        <f t="shared" si="4"/>
        <v>9</v>
      </c>
      <c r="T327" s="11"/>
      <c r="U327" s="8"/>
      <c r="V327" s="9" t="s">
        <v>1260</v>
      </c>
    </row>
    <row r="328" spans="1:22" ht="45">
      <c r="A328" s="8" t="s">
        <v>28</v>
      </c>
      <c r="B328" s="8">
        <v>320</v>
      </c>
      <c r="C328" s="9" t="s">
        <v>774</v>
      </c>
      <c r="D328" s="8" t="s">
        <v>767</v>
      </c>
      <c r="E328" s="3" t="s">
        <v>540</v>
      </c>
      <c r="F328" s="3">
        <v>4</v>
      </c>
      <c r="G328" s="3">
        <v>1</v>
      </c>
      <c r="H328" s="3">
        <v>2</v>
      </c>
      <c r="I328" s="3">
        <v>0</v>
      </c>
      <c r="J328" s="3">
        <v>0</v>
      </c>
      <c r="K328" s="3">
        <v>1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8</v>
      </c>
      <c r="R328" s="3"/>
      <c r="S328" s="10">
        <f t="shared" si="4"/>
        <v>8</v>
      </c>
      <c r="T328" s="3"/>
      <c r="U328" s="3"/>
      <c r="V328" s="9" t="s">
        <v>768</v>
      </c>
    </row>
    <row r="329" spans="1:22" ht="30">
      <c r="A329" s="8" t="s">
        <v>28</v>
      </c>
      <c r="B329" s="8">
        <v>321</v>
      </c>
      <c r="C329" s="11" t="s">
        <v>1264</v>
      </c>
      <c r="D329" s="8" t="s">
        <v>1241</v>
      </c>
      <c r="E329" s="9" t="s">
        <v>547</v>
      </c>
      <c r="F329" s="9">
        <v>5</v>
      </c>
      <c r="G329" s="9">
        <v>1</v>
      </c>
      <c r="H329" s="9">
        <v>0</v>
      </c>
      <c r="I329" s="9">
        <v>0</v>
      </c>
      <c r="J329" s="9">
        <v>0</v>
      </c>
      <c r="K329" s="9">
        <v>0</v>
      </c>
      <c r="L329" s="9">
        <v>1</v>
      </c>
      <c r="M329" s="9">
        <v>0</v>
      </c>
      <c r="N329" s="9">
        <v>0</v>
      </c>
      <c r="O329" s="9">
        <v>0</v>
      </c>
      <c r="P329" s="9">
        <v>1</v>
      </c>
      <c r="Q329" s="10">
        <f>SUM(F329:P329)</f>
        <v>8</v>
      </c>
      <c r="R329" s="9"/>
      <c r="S329" s="10">
        <f t="shared" ref="S329:S336" si="5">SUM(F329:P329)</f>
        <v>8</v>
      </c>
      <c r="T329" s="11"/>
      <c r="U329" s="8"/>
      <c r="V329" s="9" t="s">
        <v>1260</v>
      </c>
    </row>
    <row r="330" spans="1:22" ht="30">
      <c r="A330" s="97" t="s">
        <v>28</v>
      </c>
      <c r="B330" s="8">
        <v>322</v>
      </c>
      <c r="C330" s="96" t="s">
        <v>2185</v>
      </c>
      <c r="D330" s="95" t="s">
        <v>2151</v>
      </c>
      <c r="E330" s="97">
        <v>7</v>
      </c>
      <c r="F330" s="97">
        <v>5</v>
      </c>
      <c r="G330" s="97">
        <v>0</v>
      </c>
      <c r="H330" s="97">
        <v>0</v>
      </c>
      <c r="I330" s="97">
        <v>0</v>
      </c>
      <c r="J330" s="97">
        <v>0</v>
      </c>
      <c r="K330" s="97">
        <v>0</v>
      </c>
      <c r="L330" s="97">
        <v>0</v>
      </c>
      <c r="M330" s="97">
        <v>0</v>
      </c>
      <c r="N330" s="97">
        <v>0</v>
      </c>
      <c r="O330" s="97">
        <v>0</v>
      </c>
      <c r="P330" s="97">
        <v>3</v>
      </c>
      <c r="Q330" s="97">
        <v>8</v>
      </c>
      <c r="R330" s="97"/>
      <c r="S330" s="10">
        <f t="shared" si="5"/>
        <v>8</v>
      </c>
      <c r="T330" s="97"/>
      <c r="U330" s="97"/>
      <c r="V330" s="96" t="s">
        <v>2164</v>
      </c>
    </row>
    <row r="331" spans="1:22" ht="30">
      <c r="A331" s="8" t="s">
        <v>28</v>
      </c>
      <c r="B331" s="8">
        <v>323</v>
      </c>
      <c r="C331" s="11" t="s">
        <v>505</v>
      </c>
      <c r="D331" s="3" t="s">
        <v>490</v>
      </c>
      <c r="E331" s="9">
        <v>7</v>
      </c>
      <c r="F331" s="9">
        <v>4</v>
      </c>
      <c r="G331" s="9">
        <v>1</v>
      </c>
      <c r="H331" s="9">
        <v>0</v>
      </c>
      <c r="I331" s="9">
        <v>0</v>
      </c>
      <c r="J331" s="9">
        <v>0</v>
      </c>
      <c r="K331" s="9">
        <v>2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7</v>
      </c>
      <c r="R331" s="3"/>
      <c r="S331" s="10">
        <f t="shared" si="5"/>
        <v>7</v>
      </c>
      <c r="T331" s="3"/>
      <c r="U331" s="3"/>
      <c r="V331" s="9" t="s">
        <v>491</v>
      </c>
    </row>
    <row r="332" spans="1:22" ht="45">
      <c r="A332" s="8" t="s">
        <v>28</v>
      </c>
      <c r="B332" s="8">
        <v>324</v>
      </c>
      <c r="C332" s="11" t="s">
        <v>465</v>
      </c>
      <c r="D332" s="8" t="s">
        <v>458</v>
      </c>
      <c r="E332" s="9">
        <v>7</v>
      </c>
      <c r="F332" s="9">
        <v>4</v>
      </c>
      <c r="G332" s="9">
        <v>0</v>
      </c>
      <c r="H332" s="9">
        <v>0</v>
      </c>
      <c r="I332" s="9">
        <v>1</v>
      </c>
      <c r="J332" s="9">
        <v>0</v>
      </c>
      <c r="K332" s="9">
        <v>0</v>
      </c>
      <c r="L332" s="9">
        <v>1</v>
      </c>
      <c r="M332" s="9">
        <v>0</v>
      </c>
      <c r="N332" s="9">
        <v>0</v>
      </c>
      <c r="O332" s="9">
        <v>0</v>
      </c>
      <c r="P332" s="9">
        <v>0</v>
      </c>
      <c r="Q332" s="9">
        <v>6</v>
      </c>
      <c r="R332" s="9"/>
      <c r="S332" s="10">
        <f t="shared" si="5"/>
        <v>6</v>
      </c>
      <c r="T332" s="9"/>
      <c r="U332" s="9"/>
      <c r="V332" s="9" t="s">
        <v>459</v>
      </c>
    </row>
    <row r="333" spans="1:22" ht="30">
      <c r="A333" s="8" t="s">
        <v>28</v>
      </c>
      <c r="B333" s="8">
        <v>325</v>
      </c>
      <c r="C333" s="11" t="s">
        <v>1268</v>
      </c>
      <c r="D333" s="8" t="s">
        <v>1241</v>
      </c>
      <c r="E333" s="9" t="s">
        <v>547</v>
      </c>
      <c r="F333" s="9">
        <v>5</v>
      </c>
      <c r="G333" s="9">
        <v>0</v>
      </c>
      <c r="H333" s="9">
        <v>0</v>
      </c>
      <c r="I333" s="9">
        <v>0</v>
      </c>
      <c r="J333" s="9">
        <v>0</v>
      </c>
      <c r="K333" s="9">
        <v>1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10">
        <f>SUM(F333:P333)</f>
        <v>6</v>
      </c>
      <c r="R333" s="9"/>
      <c r="S333" s="10">
        <f t="shared" si="5"/>
        <v>6</v>
      </c>
      <c r="T333" s="11"/>
      <c r="U333" s="8"/>
      <c r="V333" s="9" t="s">
        <v>1260</v>
      </c>
    </row>
    <row r="334" spans="1:22" ht="45">
      <c r="A334" s="8" t="s">
        <v>28</v>
      </c>
      <c r="B334" s="8">
        <v>326</v>
      </c>
      <c r="C334" s="11" t="s">
        <v>39</v>
      </c>
      <c r="D334" s="8" t="s">
        <v>30</v>
      </c>
      <c r="E334" s="9">
        <v>7</v>
      </c>
      <c r="F334" s="9">
        <v>4</v>
      </c>
      <c r="G334" s="9">
        <v>1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5</v>
      </c>
      <c r="R334" s="9"/>
      <c r="S334" s="10">
        <f t="shared" si="5"/>
        <v>5</v>
      </c>
      <c r="T334" s="9"/>
      <c r="U334" s="9"/>
      <c r="V334" s="9" t="s">
        <v>32</v>
      </c>
    </row>
    <row r="335" spans="1:22" ht="30">
      <c r="A335" s="97" t="s">
        <v>28</v>
      </c>
      <c r="B335" s="8">
        <v>327</v>
      </c>
      <c r="C335" s="96" t="s">
        <v>2184</v>
      </c>
      <c r="D335" s="95" t="s">
        <v>2151</v>
      </c>
      <c r="E335" s="97">
        <v>7</v>
      </c>
      <c r="F335" s="97">
        <v>5</v>
      </c>
      <c r="G335" s="97">
        <v>0</v>
      </c>
      <c r="H335" s="97">
        <v>0</v>
      </c>
      <c r="I335" s="97">
        <v>0</v>
      </c>
      <c r="J335" s="97">
        <v>0</v>
      </c>
      <c r="K335" s="97">
        <v>0</v>
      </c>
      <c r="L335" s="97">
        <v>0</v>
      </c>
      <c r="M335" s="97">
        <v>0</v>
      </c>
      <c r="N335" s="97">
        <v>0</v>
      </c>
      <c r="O335" s="97">
        <v>0</v>
      </c>
      <c r="P335" s="97">
        <v>0</v>
      </c>
      <c r="Q335" s="97">
        <v>5</v>
      </c>
      <c r="R335" s="97"/>
      <c r="S335" s="10">
        <f t="shared" si="5"/>
        <v>5</v>
      </c>
      <c r="T335" s="97"/>
      <c r="U335" s="97"/>
      <c r="V335" s="96" t="s">
        <v>2164</v>
      </c>
    </row>
    <row r="336" spans="1:22" ht="30">
      <c r="A336" s="8" t="s">
        <v>28</v>
      </c>
      <c r="B336" s="8">
        <v>328</v>
      </c>
      <c r="C336" s="11" t="s">
        <v>1267</v>
      </c>
      <c r="D336" s="8" t="s">
        <v>1241</v>
      </c>
      <c r="E336" s="9" t="s">
        <v>547</v>
      </c>
      <c r="F336" s="9">
        <v>4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10">
        <f>SUM(F336:P336)</f>
        <v>4</v>
      </c>
      <c r="R336" s="9"/>
      <c r="S336" s="10">
        <f t="shared" si="5"/>
        <v>4</v>
      </c>
      <c r="T336" s="11"/>
      <c r="U336" s="8"/>
      <c r="V336" s="9" t="s">
        <v>1260</v>
      </c>
    </row>
  </sheetData>
  <autoFilter ref="A8:V8">
    <sortState ref="A9:V336">
      <sortCondition descending="1" ref="S8"/>
    </sortState>
  </autoFilter>
  <mergeCells count="7">
    <mergeCell ref="A6:V6"/>
    <mergeCell ref="A7:V7"/>
    <mergeCell ref="A1:O1"/>
    <mergeCell ref="A3:V3"/>
    <mergeCell ref="A4:C4"/>
    <mergeCell ref="A5:C5"/>
    <mergeCell ref="A2:O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26"/>
  <sheetViews>
    <sheetView zoomScale="66" zoomScaleNormal="66" workbookViewId="0">
      <selection activeCell="Q91" sqref="E91:Q91"/>
    </sheetView>
  </sheetViews>
  <sheetFormatPr defaultRowHeight="15"/>
  <cols>
    <col min="1" max="1" width="27.5703125" customWidth="1"/>
    <col min="3" max="3" width="35.85546875" customWidth="1"/>
    <col min="4" max="4" width="23.140625" customWidth="1"/>
    <col min="15" max="15" width="7.5703125" customWidth="1"/>
    <col min="16" max="16" width="7.28515625" customWidth="1"/>
    <col min="20" max="20" width="14.42578125" customWidth="1"/>
    <col min="22" max="22" width="29.140625" customWidth="1"/>
  </cols>
  <sheetData>
    <row r="1" spans="1:22" ht="15.75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15.75">
      <c r="A2" s="144" t="s">
        <v>2111</v>
      </c>
      <c r="B2" s="144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>
      <c r="A3" s="144" t="s">
        <v>0</v>
      </c>
      <c r="B3" s="144"/>
      <c r="C3" s="1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>
      <c r="A4" s="144" t="s">
        <v>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2" ht="15.75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1:22" ht="93.75" customHeight="1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29" t="s">
        <v>6</v>
      </c>
      <c r="G6" s="29" t="s">
        <v>7</v>
      </c>
      <c r="H6" s="29" t="s">
        <v>8</v>
      </c>
      <c r="I6" s="29" t="s">
        <v>16</v>
      </c>
      <c r="J6" s="29" t="s">
        <v>17</v>
      </c>
      <c r="K6" s="29" t="s">
        <v>18</v>
      </c>
      <c r="L6" s="29" t="s">
        <v>19</v>
      </c>
      <c r="M6" s="29" t="s">
        <v>20</v>
      </c>
      <c r="N6" s="29" t="s">
        <v>21</v>
      </c>
      <c r="O6" s="29" t="s">
        <v>22</v>
      </c>
      <c r="P6" s="29" t="s">
        <v>23</v>
      </c>
      <c r="Q6" s="15" t="s">
        <v>50</v>
      </c>
      <c r="R6" s="13" t="s">
        <v>9</v>
      </c>
      <c r="S6" s="13" t="s">
        <v>10</v>
      </c>
      <c r="T6" s="13" t="s">
        <v>11</v>
      </c>
      <c r="U6" s="13" t="s">
        <v>12</v>
      </c>
      <c r="V6" s="13" t="s">
        <v>13</v>
      </c>
    </row>
    <row r="7" spans="1:22">
      <c r="A7" s="8" t="s">
        <v>28</v>
      </c>
      <c r="B7" s="9">
        <v>1</v>
      </c>
      <c r="C7" s="11" t="s">
        <v>1193</v>
      </c>
      <c r="D7" s="8" t="s">
        <v>1178</v>
      </c>
      <c r="E7" s="9" t="s">
        <v>194</v>
      </c>
      <c r="F7" s="9">
        <v>9</v>
      </c>
      <c r="G7" s="9">
        <v>1</v>
      </c>
      <c r="H7" s="9">
        <v>8</v>
      </c>
      <c r="I7" s="9">
        <v>3</v>
      </c>
      <c r="J7" s="9">
        <v>5</v>
      </c>
      <c r="K7" s="9">
        <v>5</v>
      </c>
      <c r="L7" s="9">
        <v>1</v>
      </c>
      <c r="M7" s="9">
        <v>1</v>
      </c>
      <c r="N7" s="9">
        <v>3</v>
      </c>
      <c r="O7" s="9">
        <v>3</v>
      </c>
      <c r="P7" s="9">
        <v>3</v>
      </c>
      <c r="Q7" s="9">
        <v>42</v>
      </c>
      <c r="R7" s="9"/>
      <c r="S7" s="8">
        <f t="shared" ref="S7:S70" si="0">SUM(F7:P7)</f>
        <v>42</v>
      </c>
      <c r="T7" s="9" t="s">
        <v>2107</v>
      </c>
      <c r="U7" s="9">
        <v>1</v>
      </c>
      <c r="V7" s="9" t="s">
        <v>1190</v>
      </c>
    </row>
    <row r="8" spans="1:22" ht="15.75" customHeight="1">
      <c r="A8" s="8" t="s">
        <v>28</v>
      </c>
      <c r="B8" s="9">
        <v>2</v>
      </c>
      <c r="C8" s="11" t="s">
        <v>1204</v>
      </c>
      <c r="D8" s="8" t="s">
        <v>1178</v>
      </c>
      <c r="E8" s="9" t="s">
        <v>1205</v>
      </c>
      <c r="F8" s="9">
        <v>9</v>
      </c>
      <c r="G8" s="9">
        <v>1</v>
      </c>
      <c r="H8" s="9">
        <v>8</v>
      </c>
      <c r="I8" s="9">
        <v>3</v>
      </c>
      <c r="J8" s="9">
        <v>5</v>
      </c>
      <c r="K8" s="9">
        <v>5</v>
      </c>
      <c r="L8" s="9">
        <v>1</v>
      </c>
      <c r="M8" s="9">
        <v>1</v>
      </c>
      <c r="N8" s="9">
        <v>3</v>
      </c>
      <c r="O8" s="9">
        <v>3</v>
      </c>
      <c r="P8" s="9">
        <v>3</v>
      </c>
      <c r="Q8" s="9">
        <v>42</v>
      </c>
      <c r="R8" s="9"/>
      <c r="S8" s="8">
        <f t="shared" si="0"/>
        <v>42</v>
      </c>
      <c r="T8" s="9" t="s">
        <v>2107</v>
      </c>
      <c r="U8" s="9">
        <v>1</v>
      </c>
      <c r="V8" s="9" t="s">
        <v>1131</v>
      </c>
    </row>
    <row r="9" spans="1:22">
      <c r="A9" s="8" t="s">
        <v>28</v>
      </c>
      <c r="B9" s="9">
        <v>3</v>
      </c>
      <c r="C9" s="11" t="s">
        <v>1188</v>
      </c>
      <c r="D9" s="8" t="s">
        <v>1189</v>
      </c>
      <c r="E9" s="9" t="s">
        <v>194</v>
      </c>
      <c r="F9" s="9">
        <v>9</v>
      </c>
      <c r="G9" s="9">
        <v>1</v>
      </c>
      <c r="H9" s="9">
        <v>8</v>
      </c>
      <c r="I9" s="9">
        <v>3</v>
      </c>
      <c r="J9" s="9">
        <v>5</v>
      </c>
      <c r="K9" s="9">
        <v>5</v>
      </c>
      <c r="L9" s="9">
        <v>1</v>
      </c>
      <c r="M9" s="9">
        <v>1</v>
      </c>
      <c r="N9" s="9">
        <v>2</v>
      </c>
      <c r="O9" s="9">
        <v>3</v>
      </c>
      <c r="P9" s="9">
        <v>3</v>
      </c>
      <c r="Q9" s="10">
        <v>41</v>
      </c>
      <c r="R9" s="10"/>
      <c r="S9" s="8">
        <f t="shared" si="0"/>
        <v>41</v>
      </c>
      <c r="T9" s="9" t="s">
        <v>2107</v>
      </c>
      <c r="U9" s="8">
        <v>2</v>
      </c>
      <c r="V9" s="9" t="s">
        <v>1190</v>
      </c>
    </row>
    <row r="10" spans="1:22" ht="30">
      <c r="A10" s="8" t="s">
        <v>28</v>
      </c>
      <c r="B10" s="9">
        <v>4</v>
      </c>
      <c r="C10" s="7" t="s">
        <v>729</v>
      </c>
      <c r="D10" s="8" t="s">
        <v>695</v>
      </c>
      <c r="E10" s="9" t="s">
        <v>194</v>
      </c>
      <c r="F10" s="9">
        <v>9</v>
      </c>
      <c r="G10" s="9">
        <v>1</v>
      </c>
      <c r="H10" s="9">
        <v>8</v>
      </c>
      <c r="I10" s="9">
        <v>0</v>
      </c>
      <c r="J10" s="9">
        <v>5</v>
      </c>
      <c r="K10" s="9">
        <v>5</v>
      </c>
      <c r="L10" s="9">
        <v>5</v>
      </c>
      <c r="M10" s="9">
        <v>1</v>
      </c>
      <c r="N10" s="9">
        <v>3</v>
      </c>
      <c r="O10" s="9">
        <v>1</v>
      </c>
      <c r="P10" s="9">
        <v>2</v>
      </c>
      <c r="Q10" s="10">
        <f>SUM(F10:P10)</f>
        <v>40</v>
      </c>
      <c r="R10" s="10"/>
      <c r="S10" s="8">
        <f t="shared" si="0"/>
        <v>40</v>
      </c>
      <c r="T10" s="9" t="s">
        <v>2107</v>
      </c>
      <c r="U10" s="8">
        <v>3</v>
      </c>
      <c r="V10" s="9" t="s">
        <v>705</v>
      </c>
    </row>
    <row r="11" spans="1:22">
      <c r="A11" s="8" t="s">
        <v>28</v>
      </c>
      <c r="B11" s="9">
        <v>5</v>
      </c>
      <c r="C11" s="11" t="s">
        <v>1195</v>
      </c>
      <c r="D11" s="8" t="s">
        <v>1178</v>
      </c>
      <c r="E11" s="9" t="s">
        <v>257</v>
      </c>
      <c r="F11" s="9">
        <v>9</v>
      </c>
      <c r="G11" s="9">
        <v>1</v>
      </c>
      <c r="H11" s="9">
        <v>8</v>
      </c>
      <c r="I11" s="9">
        <v>3</v>
      </c>
      <c r="J11" s="9">
        <v>5</v>
      </c>
      <c r="K11" s="9">
        <v>4</v>
      </c>
      <c r="L11" s="9">
        <v>1</v>
      </c>
      <c r="M11" s="9">
        <v>1</v>
      </c>
      <c r="N11" s="9">
        <v>2</v>
      </c>
      <c r="O11" s="9">
        <v>3</v>
      </c>
      <c r="P11" s="9">
        <v>3</v>
      </c>
      <c r="Q11" s="10">
        <v>40</v>
      </c>
      <c r="R11" s="9"/>
      <c r="S11" s="8">
        <f t="shared" si="0"/>
        <v>40</v>
      </c>
      <c r="T11" s="9" t="s">
        <v>2107</v>
      </c>
      <c r="U11" s="9">
        <v>3</v>
      </c>
      <c r="V11" s="9" t="s">
        <v>1135</v>
      </c>
    </row>
    <row r="12" spans="1:22" ht="30">
      <c r="A12" s="8" t="s">
        <v>28</v>
      </c>
      <c r="B12" s="9">
        <v>6</v>
      </c>
      <c r="C12" s="11" t="s">
        <v>2226</v>
      </c>
      <c r="D12" s="22" t="s">
        <v>2117</v>
      </c>
      <c r="E12" s="11" t="s">
        <v>641</v>
      </c>
      <c r="F12" s="105">
        <v>9</v>
      </c>
      <c r="G12" s="105">
        <v>1</v>
      </c>
      <c r="H12" s="105">
        <v>7</v>
      </c>
      <c r="I12" s="105">
        <v>3</v>
      </c>
      <c r="J12" s="105">
        <v>5</v>
      </c>
      <c r="K12" s="105">
        <v>5</v>
      </c>
      <c r="L12" s="105">
        <v>1</v>
      </c>
      <c r="M12" s="105">
        <v>1</v>
      </c>
      <c r="N12" s="105">
        <v>2</v>
      </c>
      <c r="O12" s="105">
        <v>3</v>
      </c>
      <c r="P12" s="105">
        <v>3</v>
      </c>
      <c r="Q12" s="105">
        <f>SUM(F12:P12)</f>
        <v>40</v>
      </c>
      <c r="R12" s="105"/>
      <c r="S12" s="8">
        <f t="shared" si="0"/>
        <v>40</v>
      </c>
      <c r="T12" s="9" t="s">
        <v>2107</v>
      </c>
      <c r="U12" s="105">
        <v>3</v>
      </c>
      <c r="V12" s="11" t="s">
        <v>2118</v>
      </c>
    </row>
    <row r="13" spans="1:22" ht="45">
      <c r="A13" s="8" t="s">
        <v>28</v>
      </c>
      <c r="B13" s="9">
        <v>7</v>
      </c>
      <c r="C13" s="9" t="s">
        <v>105</v>
      </c>
      <c r="D13" s="9" t="s">
        <v>100</v>
      </c>
      <c r="E13" s="3">
        <v>8</v>
      </c>
      <c r="F13" s="9">
        <v>9</v>
      </c>
      <c r="G13" s="3">
        <v>1</v>
      </c>
      <c r="H13" s="3">
        <v>8</v>
      </c>
      <c r="I13" s="3">
        <v>0</v>
      </c>
      <c r="J13" s="3">
        <v>5</v>
      </c>
      <c r="K13" s="3">
        <v>5</v>
      </c>
      <c r="L13" s="3">
        <v>1</v>
      </c>
      <c r="M13" s="3">
        <v>1</v>
      </c>
      <c r="N13" s="3">
        <v>3</v>
      </c>
      <c r="O13" s="3">
        <v>3</v>
      </c>
      <c r="P13" s="3">
        <v>3</v>
      </c>
      <c r="Q13" s="3">
        <f>SUM(F13:P13)</f>
        <v>39</v>
      </c>
      <c r="R13" s="3"/>
      <c r="S13" s="8">
        <f t="shared" si="0"/>
        <v>39</v>
      </c>
      <c r="T13" s="9" t="s">
        <v>2107</v>
      </c>
      <c r="U13" s="3">
        <v>4</v>
      </c>
      <c r="V13" s="9" t="s">
        <v>103</v>
      </c>
    </row>
    <row r="14" spans="1:22" ht="30">
      <c r="A14" s="8" t="s">
        <v>28</v>
      </c>
      <c r="B14" s="9">
        <v>8</v>
      </c>
      <c r="C14" s="42" t="s">
        <v>114</v>
      </c>
      <c r="D14" s="42" t="s">
        <v>107</v>
      </c>
      <c r="E14" s="9">
        <v>8</v>
      </c>
      <c r="F14" s="5">
        <v>8</v>
      </c>
      <c r="G14" s="5">
        <v>1</v>
      </c>
      <c r="H14" s="5">
        <v>8</v>
      </c>
      <c r="I14" s="5">
        <v>1</v>
      </c>
      <c r="J14" s="5">
        <v>5</v>
      </c>
      <c r="K14" s="5">
        <v>5</v>
      </c>
      <c r="L14" s="5">
        <v>1</v>
      </c>
      <c r="M14" s="5">
        <v>1</v>
      </c>
      <c r="N14" s="5">
        <v>3</v>
      </c>
      <c r="O14" s="5">
        <v>3</v>
      </c>
      <c r="P14" s="5">
        <v>3</v>
      </c>
      <c r="Q14" s="3">
        <v>39</v>
      </c>
      <c r="R14" s="3"/>
      <c r="S14" s="8">
        <f t="shared" si="0"/>
        <v>39</v>
      </c>
      <c r="T14" s="9" t="s">
        <v>2107</v>
      </c>
      <c r="U14" s="3">
        <v>4</v>
      </c>
      <c r="V14" s="9" t="s">
        <v>122</v>
      </c>
    </row>
    <row r="15" spans="1:22">
      <c r="A15" s="8" t="s">
        <v>28</v>
      </c>
      <c r="B15" s="9">
        <v>9</v>
      </c>
      <c r="C15" s="7" t="s">
        <v>553</v>
      </c>
      <c r="D15" s="8" t="s">
        <v>192</v>
      </c>
      <c r="E15" s="9" t="s">
        <v>194</v>
      </c>
      <c r="F15" s="3">
        <v>9</v>
      </c>
      <c r="G15" s="3">
        <v>1</v>
      </c>
      <c r="H15" s="3">
        <v>3</v>
      </c>
      <c r="I15" s="3">
        <v>3</v>
      </c>
      <c r="J15" s="3">
        <v>5</v>
      </c>
      <c r="K15" s="3">
        <v>5</v>
      </c>
      <c r="L15" s="3">
        <v>5</v>
      </c>
      <c r="M15" s="3">
        <v>1</v>
      </c>
      <c r="N15" s="3">
        <v>1</v>
      </c>
      <c r="O15" s="3">
        <v>3</v>
      </c>
      <c r="P15" s="3">
        <v>3</v>
      </c>
      <c r="Q15" s="10">
        <v>39</v>
      </c>
      <c r="R15" s="3"/>
      <c r="S15" s="8">
        <f t="shared" si="0"/>
        <v>39</v>
      </c>
      <c r="T15" s="9" t="s">
        <v>2107</v>
      </c>
      <c r="U15" s="3">
        <v>4</v>
      </c>
      <c r="V15" s="9" t="s">
        <v>548</v>
      </c>
    </row>
    <row r="16" spans="1:22" ht="30">
      <c r="A16" s="8" t="s">
        <v>28</v>
      </c>
      <c r="B16" s="9">
        <v>10</v>
      </c>
      <c r="C16" s="113" t="s">
        <v>2230</v>
      </c>
      <c r="D16" s="119" t="s">
        <v>2117</v>
      </c>
      <c r="E16" s="11" t="s">
        <v>641</v>
      </c>
      <c r="F16" s="105">
        <v>9</v>
      </c>
      <c r="G16" s="105">
        <v>1</v>
      </c>
      <c r="H16" s="105">
        <v>8</v>
      </c>
      <c r="I16" s="105">
        <v>3</v>
      </c>
      <c r="J16" s="105">
        <v>5</v>
      </c>
      <c r="K16" s="105">
        <v>5</v>
      </c>
      <c r="L16" s="105">
        <v>1</v>
      </c>
      <c r="M16" s="105">
        <v>0.5</v>
      </c>
      <c r="N16" s="105">
        <v>0</v>
      </c>
      <c r="O16" s="105">
        <v>3</v>
      </c>
      <c r="P16" s="105">
        <v>3</v>
      </c>
      <c r="Q16" s="105">
        <f>SUM(F16:P16)</f>
        <v>38.5</v>
      </c>
      <c r="R16" s="105"/>
      <c r="S16" s="8">
        <f t="shared" si="0"/>
        <v>38.5</v>
      </c>
      <c r="T16" s="9" t="s">
        <v>2107</v>
      </c>
      <c r="U16" s="105">
        <v>5</v>
      </c>
      <c r="V16" s="11" t="s">
        <v>2118</v>
      </c>
    </row>
    <row r="17" spans="1:22" ht="30">
      <c r="A17" s="8" t="s">
        <v>28</v>
      </c>
      <c r="B17" s="9">
        <v>11</v>
      </c>
      <c r="C17" s="75" t="s">
        <v>2232</v>
      </c>
      <c r="D17" s="102" t="s">
        <v>2117</v>
      </c>
      <c r="E17" s="11" t="s">
        <v>641</v>
      </c>
      <c r="F17" s="105">
        <v>9</v>
      </c>
      <c r="G17" s="105">
        <v>1</v>
      </c>
      <c r="H17" s="105">
        <v>8</v>
      </c>
      <c r="I17" s="105">
        <v>3</v>
      </c>
      <c r="J17" s="105">
        <v>5</v>
      </c>
      <c r="K17" s="105">
        <v>5</v>
      </c>
      <c r="L17" s="105">
        <v>1</v>
      </c>
      <c r="M17" s="105">
        <v>0.5</v>
      </c>
      <c r="N17" s="105">
        <v>1</v>
      </c>
      <c r="O17" s="105">
        <v>3</v>
      </c>
      <c r="P17" s="105">
        <v>2</v>
      </c>
      <c r="Q17" s="105">
        <f>SUM(F17:P17)</f>
        <v>38.5</v>
      </c>
      <c r="R17" s="105"/>
      <c r="S17" s="8">
        <f t="shared" si="0"/>
        <v>38.5</v>
      </c>
      <c r="T17" s="9" t="s">
        <v>2107</v>
      </c>
      <c r="U17" s="105">
        <v>5</v>
      </c>
      <c r="V17" s="11" t="s">
        <v>2118</v>
      </c>
    </row>
    <row r="18" spans="1:22" ht="30">
      <c r="A18" s="8" t="s">
        <v>28</v>
      </c>
      <c r="B18" s="9">
        <v>12</v>
      </c>
      <c r="C18" s="11" t="s">
        <v>2227</v>
      </c>
      <c r="D18" s="22" t="s">
        <v>2117</v>
      </c>
      <c r="E18" s="11" t="s">
        <v>641</v>
      </c>
      <c r="F18" s="105">
        <v>9</v>
      </c>
      <c r="G18" s="105">
        <v>1</v>
      </c>
      <c r="H18" s="105">
        <v>7</v>
      </c>
      <c r="I18" s="105">
        <v>3</v>
      </c>
      <c r="J18" s="105">
        <v>5</v>
      </c>
      <c r="K18" s="105">
        <v>5</v>
      </c>
      <c r="L18" s="105">
        <v>1</v>
      </c>
      <c r="M18" s="105">
        <v>1</v>
      </c>
      <c r="N18" s="105">
        <v>0</v>
      </c>
      <c r="O18" s="105">
        <v>3</v>
      </c>
      <c r="P18" s="105">
        <v>3</v>
      </c>
      <c r="Q18" s="105">
        <f>SUM(F18:P18)</f>
        <v>38</v>
      </c>
      <c r="R18" s="105"/>
      <c r="S18" s="8">
        <f t="shared" si="0"/>
        <v>38</v>
      </c>
      <c r="T18" s="9" t="s">
        <v>2107</v>
      </c>
      <c r="U18" s="105">
        <v>5</v>
      </c>
      <c r="V18" s="11" t="s">
        <v>2118</v>
      </c>
    </row>
    <row r="19" spans="1:22" ht="30">
      <c r="A19" s="8" t="s">
        <v>28</v>
      </c>
      <c r="B19" s="9">
        <v>13</v>
      </c>
      <c r="C19" s="7" t="s">
        <v>736</v>
      </c>
      <c r="D19" s="8" t="s">
        <v>695</v>
      </c>
      <c r="E19" s="9" t="s">
        <v>257</v>
      </c>
      <c r="F19" s="3">
        <v>9</v>
      </c>
      <c r="G19" s="3">
        <v>1</v>
      </c>
      <c r="H19" s="3">
        <v>4</v>
      </c>
      <c r="I19" s="3">
        <v>3</v>
      </c>
      <c r="J19" s="3">
        <v>3</v>
      </c>
      <c r="K19" s="3">
        <v>5</v>
      </c>
      <c r="L19" s="3">
        <v>1</v>
      </c>
      <c r="M19" s="3">
        <v>1</v>
      </c>
      <c r="N19" s="3">
        <v>3</v>
      </c>
      <c r="O19" s="3">
        <v>3</v>
      </c>
      <c r="P19" s="3">
        <v>3</v>
      </c>
      <c r="Q19" s="10">
        <f>SUM(F19:P19)</f>
        <v>36</v>
      </c>
      <c r="R19" s="3"/>
      <c r="S19" s="8">
        <f t="shared" si="0"/>
        <v>36</v>
      </c>
      <c r="T19" s="9" t="s">
        <v>2107</v>
      </c>
      <c r="U19" s="3">
        <v>6</v>
      </c>
      <c r="V19" s="9" t="s">
        <v>705</v>
      </c>
    </row>
    <row r="20" spans="1:22" ht="30">
      <c r="A20" s="8" t="s">
        <v>28</v>
      </c>
      <c r="B20" s="9">
        <v>14</v>
      </c>
      <c r="C20" s="7" t="s">
        <v>737</v>
      </c>
      <c r="D20" s="8" t="s">
        <v>695</v>
      </c>
      <c r="E20" s="9" t="s">
        <v>257</v>
      </c>
      <c r="F20" s="3">
        <v>9</v>
      </c>
      <c r="G20" s="3">
        <v>1</v>
      </c>
      <c r="H20" s="3">
        <v>4</v>
      </c>
      <c r="I20" s="3">
        <v>3</v>
      </c>
      <c r="J20" s="3">
        <v>3</v>
      </c>
      <c r="K20" s="3">
        <v>5</v>
      </c>
      <c r="L20" s="3">
        <v>1</v>
      </c>
      <c r="M20" s="3">
        <v>1</v>
      </c>
      <c r="N20" s="3">
        <v>3</v>
      </c>
      <c r="O20" s="3">
        <v>3</v>
      </c>
      <c r="P20" s="3">
        <v>3</v>
      </c>
      <c r="Q20" s="10">
        <v>36</v>
      </c>
      <c r="R20" s="3"/>
      <c r="S20" s="8">
        <f t="shared" si="0"/>
        <v>36</v>
      </c>
      <c r="T20" s="9" t="s">
        <v>2107</v>
      </c>
      <c r="U20" s="3">
        <v>6</v>
      </c>
      <c r="V20" s="9" t="s">
        <v>705</v>
      </c>
    </row>
    <row r="21" spans="1:22" ht="30">
      <c r="A21" s="8" t="s">
        <v>28</v>
      </c>
      <c r="B21" s="9">
        <v>15</v>
      </c>
      <c r="C21" s="11" t="s">
        <v>2224</v>
      </c>
      <c r="D21" s="22" t="s">
        <v>2117</v>
      </c>
      <c r="E21" s="11" t="s">
        <v>641</v>
      </c>
      <c r="F21" s="105">
        <v>9</v>
      </c>
      <c r="G21" s="105">
        <v>0</v>
      </c>
      <c r="H21" s="105">
        <v>8</v>
      </c>
      <c r="I21" s="105">
        <v>3</v>
      </c>
      <c r="J21" s="105">
        <v>5</v>
      </c>
      <c r="K21" s="105">
        <v>5</v>
      </c>
      <c r="L21" s="105">
        <v>1</v>
      </c>
      <c r="M21" s="105">
        <v>1</v>
      </c>
      <c r="N21" s="105">
        <v>1</v>
      </c>
      <c r="O21" s="105">
        <v>1</v>
      </c>
      <c r="P21" s="105">
        <v>2</v>
      </c>
      <c r="Q21" s="105">
        <f>SUM(F21:P21)</f>
        <v>36</v>
      </c>
      <c r="R21" s="105"/>
      <c r="S21" s="8">
        <f t="shared" si="0"/>
        <v>36</v>
      </c>
      <c r="T21" s="9" t="s">
        <v>2107</v>
      </c>
      <c r="U21" s="105">
        <v>6</v>
      </c>
      <c r="V21" s="11" t="s">
        <v>2118</v>
      </c>
    </row>
    <row r="22" spans="1:22" ht="30">
      <c r="A22" s="8" t="s">
        <v>28</v>
      </c>
      <c r="B22" s="9">
        <v>16</v>
      </c>
      <c r="C22" s="11" t="s">
        <v>2229</v>
      </c>
      <c r="D22" s="22" t="s">
        <v>2117</v>
      </c>
      <c r="E22" s="11" t="s">
        <v>641</v>
      </c>
      <c r="F22" s="105">
        <v>8</v>
      </c>
      <c r="G22" s="105">
        <v>1</v>
      </c>
      <c r="H22" s="105">
        <v>8</v>
      </c>
      <c r="I22" s="105">
        <v>3</v>
      </c>
      <c r="J22" s="105">
        <v>5</v>
      </c>
      <c r="K22" s="105">
        <v>5</v>
      </c>
      <c r="L22" s="105">
        <v>0</v>
      </c>
      <c r="M22" s="105">
        <v>0.5</v>
      </c>
      <c r="N22" s="105">
        <v>1</v>
      </c>
      <c r="O22" s="105">
        <v>2</v>
      </c>
      <c r="P22" s="105">
        <v>2</v>
      </c>
      <c r="Q22" s="105">
        <f>SUM(F22:P22)</f>
        <v>35.5</v>
      </c>
      <c r="R22" s="105"/>
      <c r="S22" s="8">
        <f t="shared" si="0"/>
        <v>35.5</v>
      </c>
      <c r="T22" s="9" t="s">
        <v>2107</v>
      </c>
      <c r="U22" s="105">
        <v>7</v>
      </c>
      <c r="V22" s="11" t="s">
        <v>2118</v>
      </c>
    </row>
    <row r="23" spans="1:22" ht="30">
      <c r="A23" s="8" t="s">
        <v>28</v>
      </c>
      <c r="B23" s="9">
        <v>17</v>
      </c>
      <c r="C23" s="37" t="s">
        <v>115</v>
      </c>
      <c r="D23" s="37" t="s">
        <v>107</v>
      </c>
      <c r="E23" s="9">
        <v>8</v>
      </c>
      <c r="F23" s="5">
        <v>7</v>
      </c>
      <c r="G23" s="5">
        <v>1</v>
      </c>
      <c r="H23" s="5">
        <v>8</v>
      </c>
      <c r="I23" s="5">
        <v>1</v>
      </c>
      <c r="J23" s="5">
        <v>5</v>
      </c>
      <c r="K23" s="5">
        <v>5</v>
      </c>
      <c r="L23" s="5">
        <v>1</v>
      </c>
      <c r="M23" s="5">
        <v>1</v>
      </c>
      <c r="N23" s="5">
        <v>3</v>
      </c>
      <c r="O23" s="5">
        <v>0</v>
      </c>
      <c r="P23" s="5">
        <v>3</v>
      </c>
      <c r="Q23" s="3">
        <v>35</v>
      </c>
      <c r="R23" s="3"/>
      <c r="S23" s="8">
        <f t="shared" si="0"/>
        <v>35</v>
      </c>
      <c r="T23" s="9" t="s">
        <v>2107</v>
      </c>
      <c r="U23" s="3">
        <v>8</v>
      </c>
      <c r="V23" s="9" t="s">
        <v>122</v>
      </c>
    </row>
    <row r="24" spans="1:22" ht="30">
      <c r="A24" s="8" t="s">
        <v>28</v>
      </c>
      <c r="B24" s="9">
        <v>18</v>
      </c>
      <c r="C24" s="9" t="s">
        <v>1449</v>
      </c>
      <c r="D24" s="8" t="s">
        <v>1304</v>
      </c>
      <c r="E24" s="9" t="s">
        <v>257</v>
      </c>
      <c r="F24" s="9">
        <v>9</v>
      </c>
      <c r="G24" s="9">
        <v>0</v>
      </c>
      <c r="H24" s="9">
        <v>8</v>
      </c>
      <c r="I24" s="9">
        <v>1</v>
      </c>
      <c r="J24" s="9">
        <v>5</v>
      </c>
      <c r="K24" s="9">
        <v>5</v>
      </c>
      <c r="L24" s="9">
        <v>1</v>
      </c>
      <c r="M24" s="9">
        <v>1</v>
      </c>
      <c r="N24" s="9">
        <v>0</v>
      </c>
      <c r="O24" s="9">
        <v>2</v>
      </c>
      <c r="P24" s="9">
        <v>2</v>
      </c>
      <c r="Q24" s="10">
        <v>34</v>
      </c>
      <c r="R24" s="9"/>
      <c r="S24" s="8">
        <f t="shared" si="0"/>
        <v>34</v>
      </c>
      <c r="T24" s="9" t="s">
        <v>2107</v>
      </c>
      <c r="U24" s="9">
        <v>9</v>
      </c>
      <c r="V24" s="9" t="s">
        <v>1416</v>
      </c>
    </row>
    <row r="25" spans="1:22">
      <c r="A25" s="8" t="s">
        <v>28</v>
      </c>
      <c r="B25" s="9">
        <v>19</v>
      </c>
      <c r="C25" s="9" t="s">
        <v>1661</v>
      </c>
      <c r="D25" s="9" t="s">
        <v>1642</v>
      </c>
      <c r="E25" s="9" t="s">
        <v>198</v>
      </c>
      <c r="F25" s="9">
        <v>7</v>
      </c>
      <c r="G25" s="9">
        <v>1</v>
      </c>
      <c r="H25" s="9">
        <v>4</v>
      </c>
      <c r="I25" s="9">
        <v>3</v>
      </c>
      <c r="J25" s="9">
        <v>5</v>
      </c>
      <c r="K25" s="9">
        <v>5</v>
      </c>
      <c r="L25" s="9">
        <v>1</v>
      </c>
      <c r="M25" s="9">
        <v>2</v>
      </c>
      <c r="N25" s="9">
        <v>3</v>
      </c>
      <c r="O25" s="9">
        <v>0</v>
      </c>
      <c r="P25" s="9">
        <v>3</v>
      </c>
      <c r="Q25" s="9">
        <f>SUM(F25:P25)</f>
        <v>34</v>
      </c>
      <c r="R25" s="9"/>
      <c r="S25" s="8">
        <f t="shared" si="0"/>
        <v>34</v>
      </c>
      <c r="T25" s="9" t="s">
        <v>2107</v>
      </c>
      <c r="U25" s="9">
        <v>9</v>
      </c>
      <c r="V25" s="9" t="s">
        <v>1662</v>
      </c>
    </row>
    <row r="26" spans="1:22" ht="30">
      <c r="A26" s="8" t="s">
        <v>28</v>
      </c>
      <c r="B26" s="9">
        <v>20</v>
      </c>
      <c r="C26" s="37" t="s">
        <v>117</v>
      </c>
      <c r="D26" s="37" t="s">
        <v>107</v>
      </c>
      <c r="E26" s="9">
        <v>8</v>
      </c>
      <c r="F26" s="5">
        <v>8</v>
      </c>
      <c r="G26" s="5">
        <v>1</v>
      </c>
      <c r="H26" s="5">
        <v>8</v>
      </c>
      <c r="I26" s="5">
        <v>1</v>
      </c>
      <c r="J26" s="5">
        <v>4</v>
      </c>
      <c r="K26" s="5">
        <v>5</v>
      </c>
      <c r="L26" s="5">
        <v>1</v>
      </c>
      <c r="M26" s="5">
        <v>1</v>
      </c>
      <c r="N26" s="5">
        <v>0</v>
      </c>
      <c r="O26" s="5">
        <v>1</v>
      </c>
      <c r="P26" s="5">
        <v>3</v>
      </c>
      <c r="Q26" s="3">
        <v>33</v>
      </c>
      <c r="R26" s="3"/>
      <c r="S26" s="8">
        <f t="shared" si="0"/>
        <v>33</v>
      </c>
      <c r="T26" s="9" t="s">
        <v>2107</v>
      </c>
      <c r="U26" s="3">
        <v>10</v>
      </c>
      <c r="V26" s="9" t="s">
        <v>122</v>
      </c>
    </row>
    <row r="27" spans="1:22" ht="30">
      <c r="A27" s="8" t="s">
        <v>28</v>
      </c>
      <c r="B27" s="9">
        <v>21</v>
      </c>
      <c r="C27" s="11" t="s">
        <v>643</v>
      </c>
      <c r="D27" s="8" t="s">
        <v>578</v>
      </c>
      <c r="E27" s="9" t="s">
        <v>641</v>
      </c>
      <c r="F27" s="3">
        <v>5</v>
      </c>
      <c r="G27" s="3">
        <v>1</v>
      </c>
      <c r="H27" s="3">
        <v>7</v>
      </c>
      <c r="I27" s="3">
        <v>0</v>
      </c>
      <c r="J27" s="3">
        <v>5</v>
      </c>
      <c r="K27" s="3">
        <v>5</v>
      </c>
      <c r="L27" s="3">
        <v>1</v>
      </c>
      <c r="M27" s="3">
        <v>1</v>
      </c>
      <c r="N27" s="3">
        <v>2</v>
      </c>
      <c r="O27" s="3">
        <v>3</v>
      </c>
      <c r="P27" s="3">
        <v>3</v>
      </c>
      <c r="Q27" s="10">
        <v>33</v>
      </c>
      <c r="R27" s="3"/>
      <c r="S27" s="8">
        <f t="shared" si="0"/>
        <v>33</v>
      </c>
      <c r="T27" s="9" t="s">
        <v>2107</v>
      </c>
      <c r="U27" s="3">
        <v>10</v>
      </c>
      <c r="V27" s="9" t="s">
        <v>579</v>
      </c>
    </row>
    <row r="28" spans="1:22" ht="30">
      <c r="A28" s="8" t="s">
        <v>28</v>
      </c>
      <c r="B28" s="9">
        <v>22</v>
      </c>
      <c r="C28" s="7" t="s">
        <v>734</v>
      </c>
      <c r="D28" s="8" t="s">
        <v>695</v>
      </c>
      <c r="E28" s="9" t="s">
        <v>194</v>
      </c>
      <c r="F28" s="3">
        <v>9</v>
      </c>
      <c r="G28" s="3">
        <v>1</v>
      </c>
      <c r="H28" s="3">
        <v>2</v>
      </c>
      <c r="I28" s="3">
        <v>3</v>
      </c>
      <c r="J28" s="3">
        <v>5</v>
      </c>
      <c r="K28" s="3">
        <v>5</v>
      </c>
      <c r="L28" s="3">
        <v>1</v>
      </c>
      <c r="M28" s="3">
        <v>1</v>
      </c>
      <c r="N28" s="3">
        <v>0</v>
      </c>
      <c r="O28" s="3">
        <v>3</v>
      </c>
      <c r="P28" s="3">
        <v>3</v>
      </c>
      <c r="Q28" s="10">
        <v>33</v>
      </c>
      <c r="R28" s="3"/>
      <c r="S28" s="8">
        <f t="shared" si="0"/>
        <v>33</v>
      </c>
      <c r="T28" s="9" t="s">
        <v>2107</v>
      </c>
      <c r="U28" s="3">
        <v>10</v>
      </c>
      <c r="V28" s="9" t="s">
        <v>705</v>
      </c>
    </row>
    <row r="29" spans="1:22" ht="30">
      <c r="A29" s="8" t="s">
        <v>28</v>
      </c>
      <c r="B29" s="9">
        <v>23</v>
      </c>
      <c r="C29" s="9" t="s">
        <v>1450</v>
      </c>
      <c r="D29" s="8" t="s">
        <v>1304</v>
      </c>
      <c r="E29" s="9" t="s">
        <v>257</v>
      </c>
      <c r="F29" s="9">
        <v>9</v>
      </c>
      <c r="G29" s="9">
        <v>1</v>
      </c>
      <c r="H29" s="9">
        <v>8</v>
      </c>
      <c r="I29" s="9">
        <v>0</v>
      </c>
      <c r="J29" s="9">
        <v>5</v>
      </c>
      <c r="K29" s="9">
        <v>4</v>
      </c>
      <c r="L29" s="9">
        <v>1</v>
      </c>
      <c r="M29" s="9">
        <v>1</v>
      </c>
      <c r="N29" s="9">
        <v>2</v>
      </c>
      <c r="O29" s="9">
        <v>0</v>
      </c>
      <c r="P29" s="9">
        <v>2</v>
      </c>
      <c r="Q29" s="10">
        <v>33</v>
      </c>
      <c r="R29" s="9"/>
      <c r="S29" s="8">
        <f t="shared" si="0"/>
        <v>33</v>
      </c>
      <c r="T29" s="9" t="s">
        <v>2107</v>
      </c>
      <c r="U29" s="9">
        <v>10</v>
      </c>
      <c r="V29" s="9" t="s">
        <v>1416</v>
      </c>
    </row>
    <row r="30" spans="1:22">
      <c r="A30" s="8" t="s">
        <v>28</v>
      </c>
      <c r="B30" s="9">
        <v>24</v>
      </c>
      <c r="C30" s="11" t="s">
        <v>2215</v>
      </c>
      <c r="D30" s="22" t="s">
        <v>2117</v>
      </c>
      <c r="E30" s="11" t="s">
        <v>2209</v>
      </c>
      <c r="F30" s="105">
        <v>9</v>
      </c>
      <c r="G30" s="105">
        <v>1</v>
      </c>
      <c r="H30" s="105">
        <v>7</v>
      </c>
      <c r="I30" s="105">
        <v>1</v>
      </c>
      <c r="J30" s="105">
        <v>4</v>
      </c>
      <c r="K30" s="105">
        <v>0</v>
      </c>
      <c r="L30" s="105">
        <v>1</v>
      </c>
      <c r="M30" s="105">
        <v>1</v>
      </c>
      <c r="N30" s="105">
        <v>3</v>
      </c>
      <c r="O30" s="105">
        <v>3</v>
      </c>
      <c r="P30" s="105">
        <v>3</v>
      </c>
      <c r="Q30" s="22">
        <v>33</v>
      </c>
      <c r="R30" s="105"/>
      <c r="S30" s="8">
        <f t="shared" si="0"/>
        <v>33</v>
      </c>
      <c r="T30" s="9" t="s">
        <v>2107</v>
      </c>
      <c r="U30" s="105">
        <v>10</v>
      </c>
      <c r="V30" s="11" t="s">
        <v>2210</v>
      </c>
    </row>
    <row r="31" spans="1:22" ht="30">
      <c r="A31" s="8" t="s">
        <v>28</v>
      </c>
      <c r="B31" s="9">
        <v>25</v>
      </c>
      <c r="C31" s="11" t="s">
        <v>2223</v>
      </c>
      <c r="D31" s="22" t="s">
        <v>2117</v>
      </c>
      <c r="E31" s="11" t="s">
        <v>641</v>
      </c>
      <c r="F31" s="7">
        <v>5</v>
      </c>
      <c r="G31" s="7">
        <v>1</v>
      </c>
      <c r="H31" s="7">
        <v>7</v>
      </c>
      <c r="I31" s="7">
        <v>3</v>
      </c>
      <c r="J31" s="7">
        <v>5</v>
      </c>
      <c r="K31" s="7">
        <v>5</v>
      </c>
      <c r="L31" s="7">
        <v>1</v>
      </c>
      <c r="M31" s="7">
        <v>1</v>
      </c>
      <c r="N31" s="7">
        <v>3</v>
      </c>
      <c r="O31" s="7">
        <v>0</v>
      </c>
      <c r="P31" s="7">
        <v>2</v>
      </c>
      <c r="Q31" s="22">
        <f>SUM(F31:P31)</f>
        <v>33</v>
      </c>
      <c r="R31" s="7"/>
      <c r="S31" s="8">
        <f t="shared" si="0"/>
        <v>33</v>
      </c>
      <c r="T31" s="9" t="s">
        <v>2107</v>
      </c>
      <c r="U31" s="7">
        <v>10</v>
      </c>
      <c r="V31" s="11" t="s">
        <v>2118</v>
      </c>
    </row>
    <row r="32" spans="1:22" ht="30">
      <c r="A32" s="8" t="s">
        <v>28</v>
      </c>
      <c r="B32" s="9">
        <v>26</v>
      </c>
      <c r="C32" s="11" t="s">
        <v>2228</v>
      </c>
      <c r="D32" s="22" t="s">
        <v>2117</v>
      </c>
      <c r="E32" s="11" t="s">
        <v>641</v>
      </c>
      <c r="F32" s="3">
        <v>7</v>
      </c>
      <c r="G32" s="3">
        <v>1</v>
      </c>
      <c r="H32" s="3">
        <v>7</v>
      </c>
      <c r="I32" s="3">
        <v>0</v>
      </c>
      <c r="J32" s="3">
        <v>5</v>
      </c>
      <c r="K32" s="3">
        <v>5</v>
      </c>
      <c r="L32" s="3">
        <v>1</v>
      </c>
      <c r="M32" s="3">
        <v>0.5</v>
      </c>
      <c r="N32" s="3">
        <v>1</v>
      </c>
      <c r="O32" s="3">
        <v>2</v>
      </c>
      <c r="P32" s="3">
        <v>3</v>
      </c>
      <c r="Q32" s="3">
        <f>SUM(F32:P32)</f>
        <v>32.5</v>
      </c>
      <c r="R32" s="105"/>
      <c r="S32" s="8">
        <f t="shared" si="0"/>
        <v>32.5</v>
      </c>
      <c r="T32" s="9" t="s">
        <v>2107</v>
      </c>
      <c r="U32" s="105">
        <v>11</v>
      </c>
      <c r="V32" s="11" t="s">
        <v>2118</v>
      </c>
    </row>
    <row r="33" spans="1:22" ht="30">
      <c r="A33" s="8" t="s">
        <v>28</v>
      </c>
      <c r="B33" s="9">
        <v>27</v>
      </c>
      <c r="C33" s="88" t="s">
        <v>116</v>
      </c>
      <c r="D33" s="8" t="s">
        <v>107</v>
      </c>
      <c r="E33" s="9">
        <v>8</v>
      </c>
      <c r="F33" s="9">
        <v>7</v>
      </c>
      <c r="G33" s="9">
        <v>1</v>
      </c>
      <c r="H33" s="9">
        <v>8</v>
      </c>
      <c r="I33" s="9">
        <v>1</v>
      </c>
      <c r="J33" s="9">
        <v>5</v>
      </c>
      <c r="K33" s="9">
        <v>5</v>
      </c>
      <c r="L33" s="9">
        <v>1</v>
      </c>
      <c r="M33" s="9">
        <v>1</v>
      </c>
      <c r="N33" s="9">
        <v>0</v>
      </c>
      <c r="O33" s="9">
        <v>0</v>
      </c>
      <c r="P33" s="9">
        <v>3</v>
      </c>
      <c r="Q33" s="10">
        <v>32</v>
      </c>
      <c r="R33" s="10"/>
      <c r="S33" s="8">
        <f t="shared" si="0"/>
        <v>32</v>
      </c>
      <c r="T33" s="9" t="s">
        <v>2107</v>
      </c>
      <c r="U33" s="8">
        <v>12</v>
      </c>
      <c r="V33" s="9" t="s">
        <v>122</v>
      </c>
    </row>
    <row r="34" spans="1:22">
      <c r="A34" s="8" t="s">
        <v>28</v>
      </c>
      <c r="B34" s="9">
        <v>28</v>
      </c>
      <c r="C34" s="7" t="s">
        <v>372</v>
      </c>
      <c r="D34" s="8" t="s">
        <v>277</v>
      </c>
      <c r="E34" s="9" t="s">
        <v>371</v>
      </c>
      <c r="F34" s="3">
        <v>9</v>
      </c>
      <c r="G34" s="3">
        <v>1</v>
      </c>
      <c r="H34" s="3">
        <v>8</v>
      </c>
      <c r="I34" s="3">
        <v>2</v>
      </c>
      <c r="J34" s="3">
        <v>3</v>
      </c>
      <c r="K34" s="3">
        <v>5</v>
      </c>
      <c r="L34" s="3">
        <v>1</v>
      </c>
      <c r="M34" s="3">
        <v>1</v>
      </c>
      <c r="N34" s="3">
        <v>0</v>
      </c>
      <c r="O34" s="3">
        <v>1</v>
      </c>
      <c r="P34" s="3">
        <v>1</v>
      </c>
      <c r="Q34" s="3">
        <v>32</v>
      </c>
      <c r="R34" s="3"/>
      <c r="S34" s="8">
        <f t="shared" si="0"/>
        <v>32</v>
      </c>
      <c r="T34" s="9" t="s">
        <v>2107</v>
      </c>
      <c r="U34" s="3">
        <v>13</v>
      </c>
      <c r="V34" s="9" t="s">
        <v>374</v>
      </c>
    </row>
    <row r="35" spans="1:22" ht="30">
      <c r="A35" s="8" t="s">
        <v>28</v>
      </c>
      <c r="B35" s="9">
        <v>29</v>
      </c>
      <c r="C35" s="7" t="s">
        <v>448</v>
      </c>
      <c r="D35" s="8" t="s">
        <v>439</v>
      </c>
      <c r="E35" s="9">
        <v>8</v>
      </c>
      <c r="F35" s="3">
        <v>8</v>
      </c>
      <c r="G35" s="3">
        <v>1</v>
      </c>
      <c r="H35" s="3">
        <v>7</v>
      </c>
      <c r="I35" s="3">
        <v>2</v>
      </c>
      <c r="J35" s="3">
        <v>4</v>
      </c>
      <c r="K35" s="3">
        <v>3</v>
      </c>
      <c r="L35" s="3">
        <v>1</v>
      </c>
      <c r="M35" s="3">
        <v>1</v>
      </c>
      <c r="N35" s="3">
        <v>1</v>
      </c>
      <c r="O35" s="3">
        <v>2</v>
      </c>
      <c r="P35" s="3">
        <v>2</v>
      </c>
      <c r="Q35" s="10">
        <v>32</v>
      </c>
      <c r="R35" s="3"/>
      <c r="S35" s="8">
        <f t="shared" si="0"/>
        <v>32</v>
      </c>
      <c r="T35" s="9" t="s">
        <v>2107</v>
      </c>
      <c r="U35" s="3">
        <v>13</v>
      </c>
      <c r="V35" s="9" t="s">
        <v>440</v>
      </c>
    </row>
    <row r="36" spans="1:22" ht="30">
      <c r="A36" s="8" t="s">
        <v>28</v>
      </c>
      <c r="B36" s="9">
        <v>30</v>
      </c>
      <c r="C36" s="47" t="s">
        <v>902</v>
      </c>
      <c r="D36" s="47" t="s">
        <v>896</v>
      </c>
      <c r="E36" s="47" t="s">
        <v>194</v>
      </c>
      <c r="F36" s="3">
        <v>8</v>
      </c>
      <c r="G36" s="3">
        <v>1</v>
      </c>
      <c r="H36" s="3">
        <v>8</v>
      </c>
      <c r="I36" s="3">
        <v>2</v>
      </c>
      <c r="J36" s="3">
        <v>4</v>
      </c>
      <c r="K36" s="3">
        <v>4</v>
      </c>
      <c r="L36" s="3">
        <v>1</v>
      </c>
      <c r="M36" s="11">
        <v>0</v>
      </c>
      <c r="N36" s="3">
        <v>2</v>
      </c>
      <c r="O36" s="3">
        <v>1</v>
      </c>
      <c r="P36" s="3">
        <v>1</v>
      </c>
      <c r="Q36" s="3">
        <v>32</v>
      </c>
      <c r="R36" s="3"/>
      <c r="S36" s="8">
        <f t="shared" si="0"/>
        <v>32</v>
      </c>
      <c r="T36" s="9" t="s">
        <v>2107</v>
      </c>
      <c r="U36" s="3">
        <v>13</v>
      </c>
      <c r="V36" s="11" t="s">
        <v>798</v>
      </c>
    </row>
    <row r="37" spans="1:22">
      <c r="A37" s="8" t="s">
        <v>28</v>
      </c>
      <c r="B37" s="9">
        <v>31</v>
      </c>
      <c r="C37" s="3" t="s">
        <v>1015</v>
      </c>
      <c r="D37" s="8" t="s">
        <v>994</v>
      </c>
      <c r="E37" s="3" t="s">
        <v>1016</v>
      </c>
      <c r="F37" s="9">
        <v>8</v>
      </c>
      <c r="G37" s="9">
        <v>1</v>
      </c>
      <c r="H37" s="9">
        <v>8</v>
      </c>
      <c r="I37" s="9">
        <v>3</v>
      </c>
      <c r="J37" s="9">
        <v>5</v>
      </c>
      <c r="K37" s="9">
        <v>0</v>
      </c>
      <c r="L37" s="9">
        <v>1</v>
      </c>
      <c r="M37" s="9">
        <v>0</v>
      </c>
      <c r="N37" s="9">
        <v>0</v>
      </c>
      <c r="O37" s="9">
        <v>3</v>
      </c>
      <c r="P37" s="9">
        <v>3</v>
      </c>
      <c r="Q37" s="9">
        <f>F37+G37+H37+I37+J37+K37+L37+M37+N37+O37+P37</f>
        <v>32</v>
      </c>
      <c r="R37" s="9"/>
      <c r="S37" s="8">
        <f t="shared" si="0"/>
        <v>32</v>
      </c>
      <c r="T37" s="9" t="s">
        <v>2107</v>
      </c>
      <c r="U37" s="9">
        <v>13</v>
      </c>
      <c r="V37" s="3" t="s">
        <v>1017</v>
      </c>
    </row>
    <row r="38" spans="1:22">
      <c r="A38" s="8" t="s">
        <v>28</v>
      </c>
      <c r="B38" s="9">
        <v>32</v>
      </c>
      <c r="C38" s="3" t="s">
        <v>1018</v>
      </c>
      <c r="D38" s="8" t="s">
        <v>994</v>
      </c>
      <c r="E38" s="3" t="s">
        <v>1019</v>
      </c>
      <c r="F38" s="9">
        <v>8</v>
      </c>
      <c r="G38" s="9">
        <v>1</v>
      </c>
      <c r="H38" s="9">
        <v>8</v>
      </c>
      <c r="I38" s="9">
        <v>3</v>
      </c>
      <c r="J38" s="9">
        <v>5</v>
      </c>
      <c r="K38" s="9">
        <v>0</v>
      </c>
      <c r="L38" s="9">
        <v>1</v>
      </c>
      <c r="M38" s="9">
        <v>0</v>
      </c>
      <c r="N38" s="9">
        <v>0</v>
      </c>
      <c r="O38" s="9">
        <v>3</v>
      </c>
      <c r="P38" s="9">
        <v>3</v>
      </c>
      <c r="Q38" s="9">
        <f>F38+G38+H38+I38+J38+K38+L38+M38+N38+O38+P38</f>
        <v>32</v>
      </c>
      <c r="R38" s="9"/>
      <c r="S38" s="8">
        <f t="shared" si="0"/>
        <v>32</v>
      </c>
      <c r="T38" s="9" t="s">
        <v>2107</v>
      </c>
      <c r="U38" s="9">
        <v>13</v>
      </c>
      <c r="V38" s="3" t="s">
        <v>1017</v>
      </c>
    </row>
    <row r="39" spans="1:22" ht="30">
      <c r="A39" s="8" t="s">
        <v>28</v>
      </c>
      <c r="B39" s="9">
        <v>33</v>
      </c>
      <c r="C39" s="9" t="s">
        <v>1440</v>
      </c>
      <c r="D39" s="8" t="s">
        <v>1304</v>
      </c>
      <c r="E39" s="9" t="s">
        <v>194</v>
      </c>
      <c r="F39" s="9">
        <v>9</v>
      </c>
      <c r="G39" s="9">
        <v>1</v>
      </c>
      <c r="H39" s="9">
        <v>7</v>
      </c>
      <c r="I39" s="9">
        <v>3</v>
      </c>
      <c r="J39" s="9">
        <v>5</v>
      </c>
      <c r="K39" s="9">
        <v>5</v>
      </c>
      <c r="L39" s="9">
        <v>1</v>
      </c>
      <c r="M39" s="9">
        <v>1</v>
      </c>
      <c r="N39" s="9">
        <v>0</v>
      </c>
      <c r="O39" s="9">
        <v>0</v>
      </c>
      <c r="P39" s="9">
        <v>0</v>
      </c>
      <c r="Q39" s="10">
        <v>32</v>
      </c>
      <c r="R39" s="9"/>
      <c r="S39" s="8">
        <f t="shared" si="0"/>
        <v>32</v>
      </c>
      <c r="T39" s="9" t="s">
        <v>2107</v>
      </c>
      <c r="U39" s="9">
        <v>13</v>
      </c>
      <c r="V39" s="9" t="s">
        <v>1326</v>
      </c>
    </row>
    <row r="40" spans="1:22" ht="30">
      <c r="A40" s="8" t="s">
        <v>28</v>
      </c>
      <c r="B40" s="9">
        <v>34</v>
      </c>
      <c r="C40" s="9" t="s">
        <v>1451</v>
      </c>
      <c r="D40" s="8" t="s">
        <v>1304</v>
      </c>
      <c r="E40" s="9" t="s">
        <v>257</v>
      </c>
      <c r="F40" s="9">
        <v>9</v>
      </c>
      <c r="G40" s="9">
        <v>1</v>
      </c>
      <c r="H40" s="9">
        <v>7</v>
      </c>
      <c r="I40" s="9">
        <v>0</v>
      </c>
      <c r="J40" s="9">
        <v>5</v>
      </c>
      <c r="K40" s="9">
        <v>5</v>
      </c>
      <c r="L40" s="9">
        <v>1</v>
      </c>
      <c r="M40" s="9">
        <v>1</v>
      </c>
      <c r="N40" s="9">
        <v>0</v>
      </c>
      <c r="O40" s="9">
        <v>0</v>
      </c>
      <c r="P40" s="9">
        <v>3</v>
      </c>
      <c r="Q40" s="10">
        <v>32</v>
      </c>
      <c r="R40" s="9"/>
      <c r="S40" s="8">
        <f t="shared" si="0"/>
        <v>32</v>
      </c>
      <c r="T40" s="9" t="s">
        <v>2107</v>
      </c>
      <c r="U40" s="9">
        <v>13</v>
      </c>
      <c r="V40" s="9" t="s">
        <v>1416</v>
      </c>
    </row>
    <row r="41" spans="1:22" ht="30">
      <c r="A41" s="8" t="s">
        <v>28</v>
      </c>
      <c r="B41" s="9">
        <v>35</v>
      </c>
      <c r="C41" s="9" t="s">
        <v>1452</v>
      </c>
      <c r="D41" s="8" t="s">
        <v>1304</v>
      </c>
      <c r="E41" s="9" t="s">
        <v>257</v>
      </c>
      <c r="F41" s="9">
        <v>6</v>
      </c>
      <c r="G41" s="9">
        <v>1</v>
      </c>
      <c r="H41" s="9">
        <v>8</v>
      </c>
      <c r="I41" s="9">
        <v>2</v>
      </c>
      <c r="J41" s="9">
        <v>5</v>
      </c>
      <c r="K41" s="9">
        <v>5</v>
      </c>
      <c r="L41" s="9">
        <v>1</v>
      </c>
      <c r="M41" s="9">
        <v>0</v>
      </c>
      <c r="N41" s="9">
        <v>0</v>
      </c>
      <c r="O41" s="9">
        <v>2</v>
      </c>
      <c r="P41" s="9">
        <v>2</v>
      </c>
      <c r="Q41" s="10">
        <v>32</v>
      </c>
      <c r="R41" s="9"/>
      <c r="S41" s="8">
        <f t="shared" si="0"/>
        <v>32</v>
      </c>
      <c r="T41" s="9" t="s">
        <v>2107</v>
      </c>
      <c r="U41" s="9">
        <v>13</v>
      </c>
      <c r="V41" s="9" t="s">
        <v>1416</v>
      </c>
    </row>
    <row r="42" spans="1:22">
      <c r="A42" s="8" t="s">
        <v>28</v>
      </c>
      <c r="B42" s="9">
        <v>36</v>
      </c>
      <c r="C42" s="9" t="s">
        <v>1663</v>
      </c>
      <c r="D42" s="9" t="s">
        <v>1642</v>
      </c>
      <c r="E42" s="9" t="s">
        <v>194</v>
      </c>
      <c r="F42" s="9">
        <v>8</v>
      </c>
      <c r="G42" s="9">
        <v>1</v>
      </c>
      <c r="H42" s="9">
        <v>4</v>
      </c>
      <c r="I42" s="9">
        <v>3</v>
      </c>
      <c r="J42" s="9">
        <v>5</v>
      </c>
      <c r="K42" s="9">
        <v>1</v>
      </c>
      <c r="L42" s="9">
        <v>2</v>
      </c>
      <c r="M42" s="9">
        <v>2</v>
      </c>
      <c r="N42" s="9">
        <v>1</v>
      </c>
      <c r="O42" s="9">
        <v>2</v>
      </c>
      <c r="P42" s="9">
        <v>3</v>
      </c>
      <c r="Q42" s="9">
        <f>SUM(F42:P42)</f>
        <v>32</v>
      </c>
      <c r="R42" s="9"/>
      <c r="S42" s="8">
        <f t="shared" si="0"/>
        <v>32</v>
      </c>
      <c r="T42" s="9" t="s">
        <v>2107</v>
      </c>
      <c r="U42" s="9">
        <v>13</v>
      </c>
      <c r="V42" s="9" t="s">
        <v>1662</v>
      </c>
    </row>
    <row r="43" spans="1:22">
      <c r="A43" s="8" t="s">
        <v>28</v>
      </c>
      <c r="B43" s="9">
        <v>37</v>
      </c>
      <c r="C43" s="11" t="s">
        <v>2212</v>
      </c>
      <c r="D43" s="22" t="s">
        <v>2117</v>
      </c>
      <c r="E43" s="11" t="s">
        <v>2209</v>
      </c>
      <c r="F43" s="7">
        <v>6</v>
      </c>
      <c r="G43" s="7">
        <v>0</v>
      </c>
      <c r="H43" s="7">
        <v>8</v>
      </c>
      <c r="I43" s="7">
        <v>0</v>
      </c>
      <c r="J43" s="7">
        <v>3</v>
      </c>
      <c r="K43" s="7">
        <v>5</v>
      </c>
      <c r="L43" s="7">
        <v>1</v>
      </c>
      <c r="M43" s="7">
        <v>1</v>
      </c>
      <c r="N43" s="7">
        <v>2</v>
      </c>
      <c r="O43" s="7">
        <v>3</v>
      </c>
      <c r="P43" s="7">
        <v>3</v>
      </c>
      <c r="Q43" s="22">
        <v>32</v>
      </c>
      <c r="R43" s="7"/>
      <c r="S43" s="8">
        <f t="shared" si="0"/>
        <v>32</v>
      </c>
      <c r="T43" s="9" t="s">
        <v>2107</v>
      </c>
      <c r="U43" s="7">
        <v>13</v>
      </c>
      <c r="V43" s="11" t="s">
        <v>2210</v>
      </c>
    </row>
    <row r="44" spans="1:22" ht="30">
      <c r="A44" s="8" t="s">
        <v>28</v>
      </c>
      <c r="B44" s="9">
        <v>38</v>
      </c>
      <c r="C44" s="11" t="s">
        <v>2231</v>
      </c>
      <c r="D44" s="22" t="s">
        <v>2117</v>
      </c>
      <c r="E44" s="11" t="s">
        <v>641</v>
      </c>
      <c r="F44" s="105">
        <v>9</v>
      </c>
      <c r="G44" s="105">
        <v>1</v>
      </c>
      <c r="H44" s="105">
        <v>8</v>
      </c>
      <c r="I44" s="105">
        <v>0</v>
      </c>
      <c r="J44" s="105">
        <v>5</v>
      </c>
      <c r="K44" s="105">
        <v>5</v>
      </c>
      <c r="L44" s="105">
        <v>1</v>
      </c>
      <c r="M44" s="105">
        <v>0</v>
      </c>
      <c r="N44" s="105">
        <v>0</v>
      </c>
      <c r="O44" s="105">
        <v>0</v>
      </c>
      <c r="P44" s="105">
        <v>3</v>
      </c>
      <c r="Q44" s="105">
        <f>SUM(F44:P44)</f>
        <v>32</v>
      </c>
      <c r="R44" s="105"/>
      <c r="S44" s="8">
        <f t="shared" si="0"/>
        <v>32</v>
      </c>
      <c r="T44" s="9" t="s">
        <v>2107</v>
      </c>
      <c r="U44" s="105">
        <v>13</v>
      </c>
      <c r="V44" s="11" t="s">
        <v>2118</v>
      </c>
    </row>
    <row r="45" spans="1:22" ht="30">
      <c r="A45" s="8" t="s">
        <v>28</v>
      </c>
      <c r="B45" s="9">
        <v>39</v>
      </c>
      <c r="C45" s="11" t="s">
        <v>2221</v>
      </c>
      <c r="D45" s="22" t="s">
        <v>2117</v>
      </c>
      <c r="E45" s="11" t="s">
        <v>641</v>
      </c>
      <c r="F45" s="11">
        <v>7</v>
      </c>
      <c r="G45" s="11">
        <v>1</v>
      </c>
      <c r="H45" s="11">
        <v>8</v>
      </c>
      <c r="I45" s="11">
        <v>3</v>
      </c>
      <c r="J45" s="11">
        <v>5</v>
      </c>
      <c r="K45" s="11">
        <v>0</v>
      </c>
      <c r="L45" s="11">
        <v>1</v>
      </c>
      <c r="M45" s="11">
        <v>0.5</v>
      </c>
      <c r="N45" s="11">
        <v>1</v>
      </c>
      <c r="O45" s="11">
        <v>3</v>
      </c>
      <c r="P45" s="11">
        <v>2</v>
      </c>
      <c r="Q45" s="22">
        <f>SUM(F45:P45)</f>
        <v>31.5</v>
      </c>
      <c r="R45" s="22"/>
      <c r="S45" s="8">
        <f t="shared" si="0"/>
        <v>31.5</v>
      </c>
      <c r="T45" s="9" t="s">
        <v>2107</v>
      </c>
      <c r="U45" s="22">
        <v>14</v>
      </c>
      <c r="V45" s="11" t="s">
        <v>2118</v>
      </c>
    </row>
    <row r="46" spans="1:22" ht="30">
      <c r="A46" s="8" t="s">
        <v>28</v>
      </c>
      <c r="B46" s="9">
        <v>40</v>
      </c>
      <c r="C46" s="11" t="s">
        <v>730</v>
      </c>
      <c r="D46" s="8" t="s">
        <v>695</v>
      </c>
      <c r="E46" s="9" t="s">
        <v>194</v>
      </c>
      <c r="F46" s="3">
        <v>8</v>
      </c>
      <c r="G46" s="3">
        <v>1</v>
      </c>
      <c r="H46" s="3">
        <v>8</v>
      </c>
      <c r="I46" s="3">
        <v>3</v>
      </c>
      <c r="J46" s="3">
        <v>2</v>
      </c>
      <c r="K46" s="3">
        <v>2</v>
      </c>
      <c r="L46" s="3">
        <v>1</v>
      </c>
      <c r="M46" s="3">
        <v>1</v>
      </c>
      <c r="N46" s="3">
        <v>1</v>
      </c>
      <c r="O46" s="3">
        <v>1</v>
      </c>
      <c r="P46" s="3">
        <v>3</v>
      </c>
      <c r="Q46" s="3">
        <v>31</v>
      </c>
      <c r="R46" s="3"/>
      <c r="S46" s="8">
        <f t="shared" si="0"/>
        <v>31</v>
      </c>
      <c r="T46" s="9" t="s">
        <v>2108</v>
      </c>
      <c r="U46" s="3">
        <v>15</v>
      </c>
      <c r="V46" s="9" t="s">
        <v>705</v>
      </c>
    </row>
    <row r="47" spans="1:22">
      <c r="A47" s="8" t="s">
        <v>28</v>
      </c>
      <c r="B47" s="9">
        <v>41</v>
      </c>
      <c r="C47" s="7" t="s">
        <v>733</v>
      </c>
      <c r="D47" s="8" t="s">
        <v>695</v>
      </c>
      <c r="E47" s="9" t="s">
        <v>198</v>
      </c>
      <c r="F47" s="3">
        <v>9</v>
      </c>
      <c r="G47" s="3">
        <v>1</v>
      </c>
      <c r="H47" s="3">
        <v>8</v>
      </c>
      <c r="I47" s="3">
        <v>1</v>
      </c>
      <c r="J47" s="3">
        <v>5</v>
      </c>
      <c r="K47" s="3">
        <v>0</v>
      </c>
      <c r="L47" s="3">
        <v>1</v>
      </c>
      <c r="M47" s="3">
        <v>1</v>
      </c>
      <c r="N47" s="3">
        <v>1</v>
      </c>
      <c r="O47" s="3">
        <v>3</v>
      </c>
      <c r="P47" s="3">
        <v>1</v>
      </c>
      <c r="Q47" s="10">
        <f>SUM(F47:P47)</f>
        <v>31</v>
      </c>
      <c r="R47" s="3"/>
      <c r="S47" s="8">
        <f t="shared" si="0"/>
        <v>31</v>
      </c>
      <c r="T47" s="9" t="s">
        <v>2108</v>
      </c>
      <c r="U47" s="3">
        <v>15</v>
      </c>
      <c r="V47" s="9" t="s">
        <v>709</v>
      </c>
    </row>
    <row r="48" spans="1:22" ht="30">
      <c r="A48" s="8" t="s">
        <v>28</v>
      </c>
      <c r="B48" s="9">
        <v>42</v>
      </c>
      <c r="C48" s="8" t="s">
        <v>1090</v>
      </c>
      <c r="D48" s="8" t="s">
        <v>1089</v>
      </c>
      <c r="E48" s="8" t="s">
        <v>198</v>
      </c>
      <c r="F48" s="9">
        <v>6</v>
      </c>
      <c r="G48" s="9">
        <v>1</v>
      </c>
      <c r="H48" s="9">
        <v>8</v>
      </c>
      <c r="I48" s="9">
        <v>0</v>
      </c>
      <c r="J48" s="9">
        <v>5</v>
      </c>
      <c r="K48" s="9">
        <v>5</v>
      </c>
      <c r="L48" s="9">
        <v>0</v>
      </c>
      <c r="M48" s="9">
        <v>0</v>
      </c>
      <c r="N48" s="9">
        <v>0</v>
      </c>
      <c r="O48" s="9">
        <v>3</v>
      </c>
      <c r="P48" s="9">
        <v>3</v>
      </c>
      <c r="Q48" s="9">
        <f>SUM(F48:P48)</f>
        <v>31</v>
      </c>
      <c r="R48" s="10"/>
      <c r="S48" s="8">
        <f t="shared" si="0"/>
        <v>31</v>
      </c>
      <c r="T48" s="9" t="s">
        <v>2108</v>
      </c>
      <c r="U48" s="8">
        <v>15</v>
      </c>
      <c r="V48" s="8" t="s">
        <v>1069</v>
      </c>
    </row>
    <row r="49" spans="1:22" ht="30">
      <c r="A49" s="8" t="s">
        <v>28</v>
      </c>
      <c r="B49" s="9">
        <v>43</v>
      </c>
      <c r="C49" s="8" t="s">
        <v>1092</v>
      </c>
      <c r="D49" s="8" t="s">
        <v>1089</v>
      </c>
      <c r="E49" s="8" t="s">
        <v>198</v>
      </c>
      <c r="F49" s="9">
        <v>6</v>
      </c>
      <c r="G49" s="9">
        <v>1</v>
      </c>
      <c r="H49" s="9">
        <v>8</v>
      </c>
      <c r="I49" s="9">
        <v>0</v>
      </c>
      <c r="J49" s="9">
        <v>5</v>
      </c>
      <c r="K49" s="9">
        <v>5</v>
      </c>
      <c r="L49" s="9">
        <v>0</v>
      </c>
      <c r="M49" s="9">
        <v>0</v>
      </c>
      <c r="N49" s="9">
        <v>0</v>
      </c>
      <c r="O49" s="9">
        <v>3</v>
      </c>
      <c r="P49" s="9">
        <v>3</v>
      </c>
      <c r="Q49" s="9">
        <f>SUM(F49:P49)</f>
        <v>31</v>
      </c>
      <c r="R49" s="10"/>
      <c r="S49" s="8">
        <f t="shared" si="0"/>
        <v>31</v>
      </c>
      <c r="T49" s="9" t="s">
        <v>2108</v>
      </c>
      <c r="U49" s="3">
        <v>15</v>
      </c>
      <c r="V49" s="8" t="s">
        <v>1069</v>
      </c>
    </row>
    <row r="50" spans="1:22" ht="30">
      <c r="A50" s="8" t="s">
        <v>28</v>
      </c>
      <c r="B50" s="9">
        <v>44</v>
      </c>
      <c r="C50" s="9" t="s">
        <v>1431</v>
      </c>
      <c r="D50" s="8" t="s">
        <v>1304</v>
      </c>
      <c r="E50" s="9" t="s">
        <v>194</v>
      </c>
      <c r="F50" s="9">
        <v>8</v>
      </c>
      <c r="G50" s="9">
        <v>1</v>
      </c>
      <c r="H50" s="9">
        <v>7</v>
      </c>
      <c r="I50" s="9">
        <v>0</v>
      </c>
      <c r="J50" s="9">
        <v>4</v>
      </c>
      <c r="K50" s="9">
        <v>5</v>
      </c>
      <c r="L50" s="9">
        <v>1</v>
      </c>
      <c r="M50" s="9">
        <v>1</v>
      </c>
      <c r="N50" s="9">
        <v>0</v>
      </c>
      <c r="O50" s="9">
        <v>2</v>
      </c>
      <c r="P50" s="9">
        <v>2</v>
      </c>
      <c r="Q50" s="10">
        <v>31</v>
      </c>
      <c r="R50" s="9"/>
      <c r="S50" s="8">
        <f t="shared" si="0"/>
        <v>31</v>
      </c>
      <c r="T50" s="9" t="s">
        <v>2108</v>
      </c>
      <c r="U50" s="8">
        <v>15</v>
      </c>
      <c r="V50" s="9" t="s">
        <v>1326</v>
      </c>
    </row>
    <row r="51" spans="1:22" ht="30">
      <c r="A51" s="8" t="s">
        <v>28</v>
      </c>
      <c r="B51" s="9">
        <v>45</v>
      </c>
      <c r="C51" s="11" t="s">
        <v>920</v>
      </c>
      <c r="D51" s="48" t="s">
        <v>896</v>
      </c>
      <c r="E51" s="11" t="s">
        <v>198</v>
      </c>
      <c r="F51" s="3">
        <v>9</v>
      </c>
      <c r="G51" s="3">
        <v>1</v>
      </c>
      <c r="H51" s="3">
        <v>6</v>
      </c>
      <c r="I51" s="3">
        <v>1</v>
      </c>
      <c r="J51" s="3">
        <v>5</v>
      </c>
      <c r="K51" s="3">
        <v>5</v>
      </c>
      <c r="L51" s="3">
        <v>0</v>
      </c>
      <c r="M51" s="11">
        <v>0.5</v>
      </c>
      <c r="N51" s="3">
        <v>0</v>
      </c>
      <c r="O51" s="3">
        <v>0</v>
      </c>
      <c r="P51" s="3">
        <v>3</v>
      </c>
      <c r="Q51" s="3">
        <v>30.5</v>
      </c>
      <c r="R51" s="3"/>
      <c r="S51" s="8">
        <f t="shared" si="0"/>
        <v>30.5</v>
      </c>
      <c r="T51" s="9" t="s">
        <v>2108</v>
      </c>
      <c r="U51" s="3">
        <v>16</v>
      </c>
      <c r="V51" s="11" t="s">
        <v>855</v>
      </c>
    </row>
    <row r="52" spans="1:22" ht="30">
      <c r="A52" s="8" t="s">
        <v>28</v>
      </c>
      <c r="B52" s="9">
        <v>46</v>
      </c>
      <c r="C52" s="7" t="s">
        <v>735</v>
      </c>
      <c r="D52" s="8" t="s">
        <v>695</v>
      </c>
      <c r="E52" s="9" t="s">
        <v>198</v>
      </c>
      <c r="F52" s="3">
        <v>9</v>
      </c>
      <c r="G52" s="3">
        <v>1</v>
      </c>
      <c r="H52" s="3">
        <v>8</v>
      </c>
      <c r="I52" s="3">
        <v>1</v>
      </c>
      <c r="J52" s="3">
        <v>5</v>
      </c>
      <c r="K52" s="3">
        <v>2</v>
      </c>
      <c r="L52" s="3">
        <v>1</v>
      </c>
      <c r="M52" s="3">
        <v>1</v>
      </c>
      <c r="N52" s="3">
        <v>0</v>
      </c>
      <c r="O52" s="3">
        <v>1</v>
      </c>
      <c r="P52" s="3">
        <v>1</v>
      </c>
      <c r="Q52" s="10">
        <f>SUM(F52:P52)</f>
        <v>30</v>
      </c>
      <c r="R52" s="3"/>
      <c r="S52" s="8">
        <f t="shared" si="0"/>
        <v>30</v>
      </c>
      <c r="T52" s="9" t="s">
        <v>2108</v>
      </c>
      <c r="U52" s="3">
        <v>17</v>
      </c>
      <c r="V52" s="9" t="s">
        <v>705</v>
      </c>
    </row>
    <row r="53" spans="1:22" ht="30">
      <c r="A53" s="8" t="s">
        <v>28</v>
      </c>
      <c r="B53" s="9">
        <v>47</v>
      </c>
      <c r="C53" s="11" t="s">
        <v>901</v>
      </c>
      <c r="D53" s="48" t="s">
        <v>896</v>
      </c>
      <c r="E53" s="11" t="s">
        <v>194</v>
      </c>
      <c r="F53" s="11">
        <v>9</v>
      </c>
      <c r="G53" s="11">
        <v>1</v>
      </c>
      <c r="H53" s="48">
        <v>8</v>
      </c>
      <c r="I53" s="48">
        <v>2</v>
      </c>
      <c r="J53" s="48">
        <v>2</v>
      </c>
      <c r="K53" s="48">
        <v>2</v>
      </c>
      <c r="L53" s="11">
        <v>0</v>
      </c>
      <c r="M53" s="11">
        <v>0</v>
      </c>
      <c r="N53" s="48">
        <v>3</v>
      </c>
      <c r="O53" s="48">
        <v>0</v>
      </c>
      <c r="P53" s="48">
        <v>3</v>
      </c>
      <c r="Q53" s="48">
        <v>30</v>
      </c>
      <c r="R53" s="3"/>
      <c r="S53" s="8">
        <f t="shared" si="0"/>
        <v>30</v>
      </c>
      <c r="T53" s="9" t="s">
        <v>2108</v>
      </c>
      <c r="U53" s="3">
        <v>17</v>
      </c>
      <c r="V53" s="11" t="s">
        <v>798</v>
      </c>
    </row>
    <row r="54" spans="1:22" ht="30">
      <c r="A54" s="8" t="s">
        <v>28</v>
      </c>
      <c r="B54" s="9">
        <v>48</v>
      </c>
      <c r="C54" s="8" t="s">
        <v>1088</v>
      </c>
      <c r="D54" s="8" t="s">
        <v>1089</v>
      </c>
      <c r="E54" s="8" t="s">
        <v>198</v>
      </c>
      <c r="F54" s="9">
        <v>7</v>
      </c>
      <c r="G54" s="9">
        <v>1</v>
      </c>
      <c r="H54" s="9">
        <v>7</v>
      </c>
      <c r="I54" s="9">
        <v>0</v>
      </c>
      <c r="J54" s="9">
        <v>4</v>
      </c>
      <c r="K54" s="9">
        <v>5</v>
      </c>
      <c r="L54" s="9">
        <v>0</v>
      </c>
      <c r="M54" s="9">
        <v>0</v>
      </c>
      <c r="N54" s="9">
        <v>0</v>
      </c>
      <c r="O54" s="9">
        <v>3</v>
      </c>
      <c r="P54" s="9">
        <v>3</v>
      </c>
      <c r="Q54" s="9">
        <f>SUM(F54:P54)</f>
        <v>30</v>
      </c>
      <c r="R54" s="10"/>
      <c r="S54" s="8">
        <f t="shared" si="0"/>
        <v>30</v>
      </c>
      <c r="T54" s="9" t="s">
        <v>2108</v>
      </c>
      <c r="U54" s="3">
        <v>17</v>
      </c>
      <c r="V54" s="8" t="s">
        <v>1069</v>
      </c>
    </row>
    <row r="55" spans="1:22" ht="30">
      <c r="A55" s="8" t="s">
        <v>28</v>
      </c>
      <c r="B55" s="9">
        <v>49</v>
      </c>
      <c r="C55" s="8" t="s">
        <v>1091</v>
      </c>
      <c r="D55" s="8" t="s">
        <v>1089</v>
      </c>
      <c r="E55" s="8" t="s">
        <v>198</v>
      </c>
      <c r="F55" s="9">
        <v>7</v>
      </c>
      <c r="G55" s="9">
        <v>1</v>
      </c>
      <c r="H55" s="9">
        <v>7</v>
      </c>
      <c r="I55" s="9">
        <v>0</v>
      </c>
      <c r="J55" s="9">
        <v>4</v>
      </c>
      <c r="K55" s="9">
        <v>5</v>
      </c>
      <c r="L55" s="9">
        <v>0</v>
      </c>
      <c r="M55" s="9">
        <v>0</v>
      </c>
      <c r="N55" s="9">
        <v>0</v>
      </c>
      <c r="O55" s="9">
        <v>3</v>
      </c>
      <c r="P55" s="9">
        <v>3</v>
      </c>
      <c r="Q55" s="9">
        <f>SUM(F55:P55)</f>
        <v>30</v>
      </c>
      <c r="R55" s="10"/>
      <c r="S55" s="8">
        <f t="shared" si="0"/>
        <v>30</v>
      </c>
      <c r="T55" s="9" t="s">
        <v>2108</v>
      </c>
      <c r="U55" s="3">
        <v>17</v>
      </c>
      <c r="V55" s="8" t="s">
        <v>1069</v>
      </c>
    </row>
    <row r="56" spans="1:22" ht="30">
      <c r="A56" s="8" t="s">
        <v>28</v>
      </c>
      <c r="B56" s="9">
        <v>50</v>
      </c>
      <c r="C56" s="9" t="s">
        <v>1443</v>
      </c>
      <c r="D56" s="8" t="s">
        <v>1304</v>
      </c>
      <c r="E56" s="4" t="s">
        <v>198</v>
      </c>
      <c r="F56" s="9">
        <v>9</v>
      </c>
      <c r="G56" s="9">
        <v>1</v>
      </c>
      <c r="H56" s="9">
        <v>8</v>
      </c>
      <c r="I56" s="9">
        <v>2</v>
      </c>
      <c r="J56" s="9">
        <v>5</v>
      </c>
      <c r="K56" s="9">
        <v>0</v>
      </c>
      <c r="L56" s="9">
        <v>1</v>
      </c>
      <c r="M56" s="9">
        <v>1</v>
      </c>
      <c r="N56" s="9">
        <v>0</v>
      </c>
      <c r="O56" s="9">
        <v>1</v>
      </c>
      <c r="P56" s="9">
        <v>2</v>
      </c>
      <c r="Q56" s="10">
        <v>30</v>
      </c>
      <c r="R56" s="9"/>
      <c r="S56" s="8">
        <f t="shared" si="0"/>
        <v>30</v>
      </c>
      <c r="T56" s="9" t="s">
        <v>2108</v>
      </c>
      <c r="U56" s="9">
        <v>17</v>
      </c>
      <c r="V56" s="9" t="s">
        <v>1356</v>
      </c>
    </row>
    <row r="57" spans="1:22" ht="30">
      <c r="A57" s="8" t="s">
        <v>28</v>
      </c>
      <c r="B57" s="9">
        <v>51</v>
      </c>
      <c r="C57" s="11" t="s">
        <v>2222</v>
      </c>
      <c r="D57" s="22" t="s">
        <v>2117</v>
      </c>
      <c r="E57" s="11" t="s">
        <v>641</v>
      </c>
      <c r="F57" s="7">
        <v>3</v>
      </c>
      <c r="G57" s="7">
        <v>0</v>
      </c>
      <c r="H57" s="7">
        <v>7</v>
      </c>
      <c r="I57" s="7">
        <v>3</v>
      </c>
      <c r="J57" s="7">
        <v>5</v>
      </c>
      <c r="K57" s="7">
        <v>5</v>
      </c>
      <c r="L57" s="7">
        <v>1</v>
      </c>
      <c r="M57" s="7">
        <v>1</v>
      </c>
      <c r="N57" s="7">
        <v>1</v>
      </c>
      <c r="O57" s="7">
        <v>1</v>
      </c>
      <c r="P57" s="7">
        <v>3</v>
      </c>
      <c r="Q57" s="22">
        <f>SUM(F57:P57)</f>
        <v>30</v>
      </c>
      <c r="R57" s="7"/>
      <c r="S57" s="8">
        <f t="shared" si="0"/>
        <v>30</v>
      </c>
      <c r="T57" s="9" t="s">
        <v>2108</v>
      </c>
      <c r="U57" s="7">
        <v>17</v>
      </c>
      <c r="V57" s="11" t="s">
        <v>2118</v>
      </c>
    </row>
    <row r="58" spans="1:22">
      <c r="A58" s="8" t="s">
        <v>28</v>
      </c>
      <c r="B58" s="9">
        <v>52</v>
      </c>
      <c r="C58" s="7" t="s">
        <v>370</v>
      </c>
      <c r="D58" s="8" t="s">
        <v>277</v>
      </c>
      <c r="E58" s="9" t="s">
        <v>371</v>
      </c>
      <c r="F58" s="3">
        <v>8</v>
      </c>
      <c r="G58" s="3">
        <v>1</v>
      </c>
      <c r="H58" s="3">
        <v>8</v>
      </c>
      <c r="I58" s="3">
        <v>0</v>
      </c>
      <c r="J58" s="3">
        <v>4</v>
      </c>
      <c r="K58" s="3">
        <v>5</v>
      </c>
      <c r="L58" s="3">
        <v>1</v>
      </c>
      <c r="M58" s="3">
        <v>1</v>
      </c>
      <c r="N58" s="3">
        <v>0</v>
      </c>
      <c r="O58" s="3">
        <v>1</v>
      </c>
      <c r="P58" s="3">
        <v>0</v>
      </c>
      <c r="Q58" s="3">
        <v>29</v>
      </c>
      <c r="R58" s="3"/>
      <c r="S58" s="8">
        <f t="shared" si="0"/>
        <v>29</v>
      </c>
      <c r="T58" s="9" t="s">
        <v>2108</v>
      </c>
      <c r="U58" s="3">
        <v>18</v>
      </c>
      <c r="V58" s="9" t="s">
        <v>374</v>
      </c>
    </row>
    <row r="59" spans="1:22" ht="30">
      <c r="A59" s="8" t="s">
        <v>28</v>
      </c>
      <c r="B59" s="9">
        <v>53</v>
      </c>
      <c r="C59" s="11" t="s">
        <v>650</v>
      </c>
      <c r="D59" s="8" t="s">
        <v>578</v>
      </c>
      <c r="E59" s="9" t="s">
        <v>641</v>
      </c>
      <c r="F59" s="3">
        <v>6</v>
      </c>
      <c r="G59" s="3">
        <v>1</v>
      </c>
      <c r="H59" s="3">
        <v>8</v>
      </c>
      <c r="I59" s="3">
        <v>3</v>
      </c>
      <c r="J59" s="3">
        <v>4</v>
      </c>
      <c r="K59" s="3">
        <v>0</v>
      </c>
      <c r="L59" s="3">
        <v>1</v>
      </c>
      <c r="M59" s="3">
        <v>1</v>
      </c>
      <c r="N59" s="3">
        <v>0</v>
      </c>
      <c r="O59" s="3">
        <v>2</v>
      </c>
      <c r="P59" s="3">
        <v>3</v>
      </c>
      <c r="Q59" s="10">
        <v>29</v>
      </c>
      <c r="R59" s="3"/>
      <c r="S59" s="8">
        <f t="shared" si="0"/>
        <v>29</v>
      </c>
      <c r="T59" s="9" t="s">
        <v>2108</v>
      </c>
      <c r="U59" s="3">
        <v>18</v>
      </c>
      <c r="V59" s="9" t="s">
        <v>579</v>
      </c>
    </row>
    <row r="60" spans="1:22">
      <c r="A60" s="8" t="s">
        <v>28</v>
      </c>
      <c r="B60" s="9">
        <v>54</v>
      </c>
      <c r="C60" s="3" t="s">
        <v>1020</v>
      </c>
      <c r="D60" s="8" t="s">
        <v>994</v>
      </c>
      <c r="E60" s="3" t="s">
        <v>1019</v>
      </c>
      <c r="F60" s="9">
        <v>4</v>
      </c>
      <c r="G60" s="9">
        <v>1</v>
      </c>
      <c r="H60" s="9">
        <v>7</v>
      </c>
      <c r="I60" s="9">
        <v>0</v>
      </c>
      <c r="J60" s="9">
        <v>5</v>
      </c>
      <c r="K60" s="9">
        <v>5</v>
      </c>
      <c r="L60" s="9">
        <v>1</v>
      </c>
      <c r="M60" s="9">
        <v>1</v>
      </c>
      <c r="N60" s="9">
        <v>0</v>
      </c>
      <c r="O60" s="9">
        <v>2</v>
      </c>
      <c r="P60" s="9">
        <v>3</v>
      </c>
      <c r="Q60" s="9">
        <f>F60+G60+H60+I60+J60+K60+L60+M60+N60+O60+P60</f>
        <v>29</v>
      </c>
      <c r="R60" s="9"/>
      <c r="S60" s="8">
        <f t="shared" si="0"/>
        <v>29</v>
      </c>
      <c r="T60" s="9" t="s">
        <v>2108</v>
      </c>
      <c r="U60" s="3">
        <v>18</v>
      </c>
      <c r="V60" s="3" t="s">
        <v>1017</v>
      </c>
    </row>
    <row r="61" spans="1:22" ht="30">
      <c r="A61" s="8" t="s">
        <v>28</v>
      </c>
      <c r="B61" s="9">
        <v>55</v>
      </c>
      <c r="C61" s="11" t="s">
        <v>1275</v>
      </c>
      <c r="D61" s="8" t="s">
        <v>1251</v>
      </c>
      <c r="E61" s="9" t="s">
        <v>198</v>
      </c>
      <c r="F61" s="9">
        <v>9</v>
      </c>
      <c r="G61" s="9">
        <v>1</v>
      </c>
      <c r="H61" s="9">
        <v>8</v>
      </c>
      <c r="I61" s="9">
        <v>3</v>
      </c>
      <c r="J61" s="9">
        <v>3</v>
      </c>
      <c r="K61" s="9">
        <v>1</v>
      </c>
      <c r="L61" s="9">
        <v>1</v>
      </c>
      <c r="M61" s="9">
        <v>0</v>
      </c>
      <c r="N61" s="9">
        <v>0</v>
      </c>
      <c r="O61" s="9">
        <v>0</v>
      </c>
      <c r="P61" s="9">
        <v>3</v>
      </c>
      <c r="Q61" s="10">
        <f>SUM(F61:P61)</f>
        <v>29</v>
      </c>
      <c r="R61" s="10"/>
      <c r="S61" s="8">
        <f t="shared" si="0"/>
        <v>29</v>
      </c>
      <c r="T61" s="9" t="s">
        <v>2108</v>
      </c>
      <c r="U61" s="3">
        <v>18</v>
      </c>
      <c r="V61" s="9" t="s">
        <v>1276</v>
      </c>
    </row>
    <row r="62" spans="1:22" ht="30">
      <c r="A62" s="8" t="s">
        <v>28</v>
      </c>
      <c r="B62" s="9">
        <v>56</v>
      </c>
      <c r="C62" s="9" t="s">
        <v>1432</v>
      </c>
      <c r="D62" s="8" t="s">
        <v>1304</v>
      </c>
      <c r="E62" s="9" t="s">
        <v>194</v>
      </c>
      <c r="F62" s="9">
        <v>7</v>
      </c>
      <c r="G62" s="9">
        <v>1</v>
      </c>
      <c r="H62" s="9">
        <v>8</v>
      </c>
      <c r="I62" s="9">
        <v>0</v>
      </c>
      <c r="J62" s="9">
        <v>4</v>
      </c>
      <c r="K62" s="9">
        <v>5</v>
      </c>
      <c r="L62" s="9">
        <v>1</v>
      </c>
      <c r="M62" s="9">
        <v>0</v>
      </c>
      <c r="N62" s="9">
        <v>2</v>
      </c>
      <c r="O62" s="9">
        <v>1</v>
      </c>
      <c r="P62" s="9">
        <v>0</v>
      </c>
      <c r="Q62" s="10">
        <v>29</v>
      </c>
      <c r="R62" s="9"/>
      <c r="S62" s="8">
        <f t="shared" si="0"/>
        <v>29</v>
      </c>
      <c r="T62" s="9" t="s">
        <v>2108</v>
      </c>
      <c r="U62" s="3">
        <v>18</v>
      </c>
      <c r="V62" s="9" t="s">
        <v>1326</v>
      </c>
    </row>
    <row r="63" spans="1:22" ht="30">
      <c r="A63" s="8" t="s">
        <v>28</v>
      </c>
      <c r="B63" s="9">
        <v>57</v>
      </c>
      <c r="C63" s="9" t="s">
        <v>1436</v>
      </c>
      <c r="D63" s="8" t="s">
        <v>1304</v>
      </c>
      <c r="E63" s="9" t="s">
        <v>194</v>
      </c>
      <c r="F63" s="9">
        <v>7</v>
      </c>
      <c r="G63" s="9">
        <v>1</v>
      </c>
      <c r="H63" s="9">
        <v>8</v>
      </c>
      <c r="I63" s="9">
        <v>0</v>
      </c>
      <c r="J63" s="9">
        <v>5</v>
      </c>
      <c r="K63" s="9">
        <v>0</v>
      </c>
      <c r="L63" s="9">
        <v>1</v>
      </c>
      <c r="M63" s="9">
        <v>1</v>
      </c>
      <c r="N63" s="9">
        <v>3</v>
      </c>
      <c r="O63" s="9">
        <v>3</v>
      </c>
      <c r="P63" s="9">
        <v>0</v>
      </c>
      <c r="Q63" s="10">
        <v>29</v>
      </c>
      <c r="R63" s="9"/>
      <c r="S63" s="8">
        <f t="shared" si="0"/>
        <v>29</v>
      </c>
      <c r="T63" s="9" t="s">
        <v>2108</v>
      </c>
      <c r="U63" s="3">
        <v>18</v>
      </c>
      <c r="V63" s="9" t="s">
        <v>1326</v>
      </c>
    </row>
    <row r="64" spans="1:22" ht="30">
      <c r="A64" s="8" t="s">
        <v>28</v>
      </c>
      <c r="B64" s="9">
        <v>58</v>
      </c>
      <c r="C64" s="11" t="s">
        <v>1593</v>
      </c>
      <c r="D64" s="8" t="s">
        <v>1488</v>
      </c>
      <c r="E64" s="9" t="s">
        <v>194</v>
      </c>
      <c r="F64" s="9">
        <v>6</v>
      </c>
      <c r="G64" s="9">
        <v>1</v>
      </c>
      <c r="H64" s="9">
        <v>8</v>
      </c>
      <c r="I64" s="9">
        <v>0</v>
      </c>
      <c r="J64" s="9">
        <v>5</v>
      </c>
      <c r="K64" s="9">
        <v>2</v>
      </c>
      <c r="L64" s="9">
        <v>1</v>
      </c>
      <c r="M64" s="9">
        <v>1</v>
      </c>
      <c r="N64" s="9">
        <v>0</v>
      </c>
      <c r="O64" s="9">
        <v>2</v>
      </c>
      <c r="P64" s="9">
        <v>3</v>
      </c>
      <c r="Q64" s="10">
        <v>29</v>
      </c>
      <c r="R64" s="9"/>
      <c r="S64" s="8">
        <f t="shared" si="0"/>
        <v>29</v>
      </c>
      <c r="T64" s="9" t="s">
        <v>2108</v>
      </c>
      <c r="U64" s="3">
        <v>18</v>
      </c>
      <c r="V64" s="9" t="s">
        <v>1489</v>
      </c>
    </row>
    <row r="65" spans="1:23">
      <c r="A65" s="8" t="s">
        <v>28</v>
      </c>
      <c r="B65" s="9">
        <v>59</v>
      </c>
      <c r="C65" s="9" t="s">
        <v>1815</v>
      </c>
      <c r="D65" s="8" t="s">
        <v>1682</v>
      </c>
      <c r="E65" s="9" t="s">
        <v>558</v>
      </c>
      <c r="F65" s="9">
        <v>5</v>
      </c>
      <c r="G65" s="9">
        <v>1</v>
      </c>
      <c r="H65" s="9">
        <v>8</v>
      </c>
      <c r="I65" s="9">
        <v>0</v>
      </c>
      <c r="J65" s="9">
        <v>5</v>
      </c>
      <c r="K65" s="9">
        <v>5</v>
      </c>
      <c r="L65" s="9">
        <v>1</v>
      </c>
      <c r="M65" s="9">
        <v>0</v>
      </c>
      <c r="N65" s="9">
        <v>0</v>
      </c>
      <c r="O65" s="9">
        <v>2</v>
      </c>
      <c r="P65" s="9">
        <v>2</v>
      </c>
      <c r="Q65" s="9">
        <v>29</v>
      </c>
      <c r="R65" s="9"/>
      <c r="S65" s="8">
        <f t="shared" si="0"/>
        <v>29</v>
      </c>
      <c r="T65" s="9" t="s">
        <v>2108</v>
      </c>
      <c r="U65" s="3">
        <v>18</v>
      </c>
      <c r="V65" s="9" t="s">
        <v>1689</v>
      </c>
    </row>
    <row r="66" spans="1:23">
      <c r="A66" s="8" t="s">
        <v>28</v>
      </c>
      <c r="B66" s="9">
        <v>60</v>
      </c>
      <c r="C66" s="7" t="s">
        <v>2016</v>
      </c>
      <c r="D66" s="8" t="s">
        <v>1985</v>
      </c>
      <c r="E66" s="9" t="s">
        <v>194</v>
      </c>
      <c r="F66" s="3">
        <v>9</v>
      </c>
      <c r="G66" s="3">
        <v>1</v>
      </c>
      <c r="H66" s="3">
        <v>6</v>
      </c>
      <c r="I66" s="3">
        <v>0</v>
      </c>
      <c r="J66" s="3">
        <v>5</v>
      </c>
      <c r="K66" s="3">
        <v>5</v>
      </c>
      <c r="L66" s="3">
        <v>1</v>
      </c>
      <c r="M66" s="3">
        <v>0</v>
      </c>
      <c r="N66" s="3">
        <v>0</v>
      </c>
      <c r="O66" s="3">
        <v>0</v>
      </c>
      <c r="P66" s="3">
        <v>2</v>
      </c>
      <c r="Q66" s="10">
        <f>SUM(F66,G66,H66,J66,K66,L66,P66)</f>
        <v>29</v>
      </c>
      <c r="R66" s="3"/>
      <c r="S66" s="8">
        <f t="shared" si="0"/>
        <v>29</v>
      </c>
      <c r="T66" s="9" t="s">
        <v>2108</v>
      </c>
      <c r="U66" s="3">
        <v>18</v>
      </c>
      <c r="V66" s="9" t="s">
        <v>2014</v>
      </c>
    </row>
    <row r="67" spans="1:23" ht="30">
      <c r="A67" s="8" t="s">
        <v>28</v>
      </c>
      <c r="B67" s="9">
        <v>61</v>
      </c>
      <c r="C67" s="11" t="s">
        <v>648</v>
      </c>
      <c r="D67" s="8" t="s">
        <v>578</v>
      </c>
      <c r="E67" s="9" t="s">
        <v>641</v>
      </c>
      <c r="F67" s="3">
        <v>3</v>
      </c>
      <c r="G67" s="3">
        <v>1</v>
      </c>
      <c r="H67" s="3">
        <v>8</v>
      </c>
      <c r="I67" s="3">
        <v>0.5</v>
      </c>
      <c r="J67" s="3">
        <v>4</v>
      </c>
      <c r="K67" s="3">
        <v>5</v>
      </c>
      <c r="L67" s="3">
        <v>0.5</v>
      </c>
      <c r="M67" s="3">
        <v>1</v>
      </c>
      <c r="N67" s="3">
        <v>1</v>
      </c>
      <c r="O67" s="3">
        <v>2</v>
      </c>
      <c r="P67" s="3">
        <v>2</v>
      </c>
      <c r="Q67" s="10">
        <v>28</v>
      </c>
      <c r="R67" s="3"/>
      <c r="S67" s="8">
        <f t="shared" si="0"/>
        <v>28</v>
      </c>
      <c r="T67" s="9" t="s">
        <v>2108</v>
      </c>
      <c r="U67" s="3">
        <v>19</v>
      </c>
      <c r="V67" s="9" t="s">
        <v>579</v>
      </c>
    </row>
    <row r="68" spans="1:23" ht="30">
      <c r="A68" s="8" t="s">
        <v>28</v>
      </c>
      <c r="B68" s="9">
        <v>62</v>
      </c>
      <c r="C68" s="9" t="s">
        <v>1442</v>
      </c>
      <c r="D68" s="8" t="s">
        <v>1304</v>
      </c>
      <c r="E68" s="9" t="s">
        <v>194</v>
      </c>
      <c r="F68" s="9">
        <v>7</v>
      </c>
      <c r="G68" s="9">
        <v>1</v>
      </c>
      <c r="H68" s="9">
        <v>8</v>
      </c>
      <c r="I68" s="9">
        <v>0</v>
      </c>
      <c r="J68" s="9">
        <v>5</v>
      </c>
      <c r="K68" s="9">
        <v>0</v>
      </c>
      <c r="L68" s="9">
        <v>1</v>
      </c>
      <c r="M68" s="9">
        <v>1</v>
      </c>
      <c r="N68" s="9">
        <v>0</v>
      </c>
      <c r="O68" s="9">
        <v>2</v>
      </c>
      <c r="P68" s="9">
        <v>3</v>
      </c>
      <c r="Q68" s="10">
        <v>28</v>
      </c>
      <c r="R68" s="9"/>
      <c r="S68" s="8">
        <f t="shared" si="0"/>
        <v>28</v>
      </c>
      <c r="T68" s="9" t="s">
        <v>2108</v>
      </c>
      <c r="U68" s="9">
        <v>19</v>
      </c>
      <c r="V68" s="9" t="s">
        <v>1356</v>
      </c>
    </row>
    <row r="69" spans="1:23" ht="30">
      <c r="A69" s="8" t="s">
        <v>28</v>
      </c>
      <c r="B69" s="9">
        <v>63</v>
      </c>
      <c r="C69" s="9" t="s">
        <v>1800</v>
      </c>
      <c r="D69" s="8" t="s">
        <v>1682</v>
      </c>
      <c r="E69" s="9" t="s">
        <v>194</v>
      </c>
      <c r="F69" s="9">
        <v>5</v>
      </c>
      <c r="G69" s="9">
        <v>2</v>
      </c>
      <c r="H69" s="9">
        <v>4</v>
      </c>
      <c r="I69" s="9">
        <v>0</v>
      </c>
      <c r="J69" s="9">
        <v>4</v>
      </c>
      <c r="K69" s="9">
        <v>5</v>
      </c>
      <c r="L69" s="9">
        <v>2</v>
      </c>
      <c r="M69" s="9">
        <v>1</v>
      </c>
      <c r="N69" s="9">
        <v>0</v>
      </c>
      <c r="O69" s="9">
        <v>2</v>
      </c>
      <c r="P69" s="9">
        <v>3</v>
      </c>
      <c r="Q69" s="10">
        <v>28</v>
      </c>
      <c r="R69" s="10"/>
      <c r="S69" s="8">
        <f t="shared" si="0"/>
        <v>28</v>
      </c>
      <c r="T69" s="9" t="s">
        <v>2108</v>
      </c>
      <c r="U69" s="8">
        <v>19</v>
      </c>
      <c r="V69" s="9" t="s">
        <v>1683</v>
      </c>
    </row>
    <row r="70" spans="1:23" ht="30">
      <c r="A70" s="8" t="s">
        <v>28</v>
      </c>
      <c r="B70" s="9">
        <v>64</v>
      </c>
      <c r="C70" s="7" t="s">
        <v>196</v>
      </c>
      <c r="D70" s="8" t="s">
        <v>178</v>
      </c>
      <c r="E70" s="9" t="s">
        <v>194</v>
      </c>
      <c r="F70" s="9">
        <v>6</v>
      </c>
      <c r="G70" s="9">
        <v>1</v>
      </c>
      <c r="H70" s="9">
        <v>8</v>
      </c>
      <c r="I70" s="9">
        <v>0</v>
      </c>
      <c r="J70" s="9">
        <v>3</v>
      </c>
      <c r="K70" s="9">
        <v>0</v>
      </c>
      <c r="L70" s="9">
        <v>0</v>
      </c>
      <c r="M70" s="9">
        <v>1</v>
      </c>
      <c r="N70" s="9">
        <v>3</v>
      </c>
      <c r="O70" s="9">
        <v>2</v>
      </c>
      <c r="P70" s="9">
        <v>3</v>
      </c>
      <c r="Q70" s="10">
        <f>SUM(F70:P70)</f>
        <v>27</v>
      </c>
      <c r="R70" s="10"/>
      <c r="S70" s="8">
        <f t="shared" si="0"/>
        <v>27</v>
      </c>
      <c r="T70" s="9" t="s">
        <v>2108</v>
      </c>
      <c r="U70" s="8">
        <v>20</v>
      </c>
      <c r="V70" s="9" t="s">
        <v>190</v>
      </c>
    </row>
    <row r="71" spans="1:23" ht="30">
      <c r="A71" s="8" t="s">
        <v>28</v>
      </c>
      <c r="B71" s="9">
        <v>65</v>
      </c>
      <c r="C71" s="11" t="s">
        <v>636</v>
      </c>
      <c r="D71" s="8" t="s">
        <v>578</v>
      </c>
      <c r="E71" s="9" t="s">
        <v>198</v>
      </c>
      <c r="F71" s="3">
        <v>6</v>
      </c>
      <c r="G71" s="3">
        <v>1</v>
      </c>
      <c r="H71" s="3">
        <v>8</v>
      </c>
      <c r="I71" s="3">
        <v>0</v>
      </c>
      <c r="J71" s="3">
        <v>5</v>
      </c>
      <c r="K71" s="3">
        <v>0</v>
      </c>
      <c r="L71" s="3">
        <v>1</v>
      </c>
      <c r="M71" s="3">
        <v>1</v>
      </c>
      <c r="N71" s="3">
        <v>1</v>
      </c>
      <c r="O71" s="3">
        <v>2</v>
      </c>
      <c r="P71" s="3">
        <v>2</v>
      </c>
      <c r="Q71" s="10">
        <f>SUM(F71:P71)</f>
        <v>27</v>
      </c>
      <c r="R71" s="3"/>
      <c r="S71" s="8">
        <f t="shared" ref="S71:S134" si="1">SUM(F71:P71)</f>
        <v>27</v>
      </c>
      <c r="T71" s="9" t="s">
        <v>2108</v>
      </c>
      <c r="U71" s="8">
        <v>20</v>
      </c>
      <c r="V71" s="9" t="s">
        <v>614</v>
      </c>
    </row>
    <row r="72" spans="1:23">
      <c r="A72" s="8" t="s">
        <v>28</v>
      </c>
      <c r="B72" s="9">
        <v>66</v>
      </c>
      <c r="C72" s="11" t="s">
        <v>1206</v>
      </c>
      <c r="D72" s="8" t="s">
        <v>1178</v>
      </c>
      <c r="E72" s="9" t="s">
        <v>1205</v>
      </c>
      <c r="F72" s="9">
        <v>5</v>
      </c>
      <c r="G72" s="9">
        <v>1</v>
      </c>
      <c r="H72" s="9">
        <v>8</v>
      </c>
      <c r="I72" s="9">
        <v>0</v>
      </c>
      <c r="J72" s="9">
        <v>2</v>
      </c>
      <c r="K72" s="9">
        <v>5</v>
      </c>
      <c r="L72" s="9">
        <v>1</v>
      </c>
      <c r="M72" s="9">
        <v>1</v>
      </c>
      <c r="N72" s="9">
        <v>0</v>
      </c>
      <c r="O72" s="9">
        <v>1</v>
      </c>
      <c r="P72" s="9">
        <v>3</v>
      </c>
      <c r="Q72" s="9">
        <v>27</v>
      </c>
      <c r="R72" s="9"/>
      <c r="S72" s="8">
        <f t="shared" si="1"/>
        <v>27</v>
      </c>
      <c r="T72" s="9" t="s">
        <v>2108</v>
      </c>
      <c r="U72" s="8">
        <v>20</v>
      </c>
      <c r="V72" s="9" t="s">
        <v>1131</v>
      </c>
    </row>
    <row r="73" spans="1:23" ht="30">
      <c r="A73" s="8" t="s">
        <v>28</v>
      </c>
      <c r="B73" s="9">
        <v>67</v>
      </c>
      <c r="C73" s="9" t="s">
        <v>1435</v>
      </c>
      <c r="D73" s="8" t="s">
        <v>1304</v>
      </c>
      <c r="E73" s="9" t="s">
        <v>194</v>
      </c>
      <c r="F73" s="9">
        <v>5</v>
      </c>
      <c r="G73" s="9">
        <v>1</v>
      </c>
      <c r="H73" s="9">
        <v>7</v>
      </c>
      <c r="I73" s="9">
        <v>3</v>
      </c>
      <c r="J73" s="9">
        <v>5</v>
      </c>
      <c r="K73" s="9">
        <v>5</v>
      </c>
      <c r="L73" s="9">
        <v>1</v>
      </c>
      <c r="M73" s="9">
        <v>0</v>
      </c>
      <c r="N73" s="9">
        <v>0</v>
      </c>
      <c r="O73" s="9">
        <v>0</v>
      </c>
      <c r="P73" s="9">
        <v>0</v>
      </c>
      <c r="Q73" s="10">
        <v>27</v>
      </c>
      <c r="R73" s="9"/>
      <c r="S73" s="8">
        <f t="shared" si="1"/>
        <v>27</v>
      </c>
      <c r="T73" s="9" t="s">
        <v>2108</v>
      </c>
      <c r="U73" s="8">
        <v>20</v>
      </c>
      <c r="V73" s="9" t="s">
        <v>1326</v>
      </c>
    </row>
    <row r="74" spans="1:23" ht="30">
      <c r="A74" s="8" t="s">
        <v>28</v>
      </c>
      <c r="B74" s="9">
        <v>68</v>
      </c>
      <c r="C74" s="9" t="s">
        <v>1439</v>
      </c>
      <c r="D74" s="8" t="s">
        <v>1304</v>
      </c>
      <c r="E74" s="9" t="s">
        <v>194</v>
      </c>
      <c r="F74" s="9">
        <v>6</v>
      </c>
      <c r="G74" s="9">
        <v>1</v>
      </c>
      <c r="H74" s="9">
        <v>8</v>
      </c>
      <c r="I74" s="9">
        <v>0</v>
      </c>
      <c r="J74" s="9">
        <v>4</v>
      </c>
      <c r="K74" s="9">
        <v>0</v>
      </c>
      <c r="L74" s="9">
        <v>1</v>
      </c>
      <c r="M74" s="9">
        <v>1</v>
      </c>
      <c r="N74" s="9">
        <v>0</v>
      </c>
      <c r="O74" s="9">
        <v>3</v>
      </c>
      <c r="P74" s="9">
        <v>3</v>
      </c>
      <c r="Q74" s="10">
        <v>27</v>
      </c>
      <c r="R74" s="9"/>
      <c r="S74" s="8">
        <f t="shared" si="1"/>
        <v>27</v>
      </c>
      <c r="T74" s="9" t="s">
        <v>2108</v>
      </c>
      <c r="U74" s="8">
        <v>20</v>
      </c>
      <c r="V74" s="9" t="s">
        <v>1326</v>
      </c>
    </row>
    <row r="75" spans="1:23" ht="30">
      <c r="A75" s="8" t="s">
        <v>28</v>
      </c>
      <c r="B75" s="9">
        <v>69</v>
      </c>
      <c r="C75" s="9" t="s">
        <v>1448</v>
      </c>
      <c r="D75" s="8" t="s">
        <v>1304</v>
      </c>
      <c r="E75" s="4" t="s">
        <v>198</v>
      </c>
      <c r="F75" s="9">
        <v>7</v>
      </c>
      <c r="G75" s="9">
        <v>1</v>
      </c>
      <c r="H75" s="9">
        <v>7</v>
      </c>
      <c r="I75" s="9">
        <v>0</v>
      </c>
      <c r="J75" s="9">
        <v>5</v>
      </c>
      <c r="K75" s="9">
        <v>5</v>
      </c>
      <c r="L75" s="9">
        <v>1</v>
      </c>
      <c r="M75" s="9">
        <v>1</v>
      </c>
      <c r="N75" s="9">
        <v>0</v>
      </c>
      <c r="O75" s="9">
        <v>0</v>
      </c>
      <c r="P75" s="9">
        <v>0</v>
      </c>
      <c r="Q75" s="10">
        <v>27</v>
      </c>
      <c r="R75" s="9"/>
      <c r="S75" s="8">
        <f t="shared" si="1"/>
        <v>27</v>
      </c>
      <c r="T75" s="9" t="s">
        <v>2108</v>
      </c>
      <c r="U75" s="8">
        <v>20</v>
      </c>
      <c r="V75" s="9" t="s">
        <v>1356</v>
      </c>
    </row>
    <row r="76" spans="1:23" ht="30">
      <c r="A76" s="8" t="s">
        <v>28</v>
      </c>
      <c r="B76" s="9">
        <v>70</v>
      </c>
      <c r="C76" s="11" t="s">
        <v>1598</v>
      </c>
      <c r="D76" s="8" t="s">
        <v>1488</v>
      </c>
      <c r="E76" s="9" t="s">
        <v>194</v>
      </c>
      <c r="F76" s="9">
        <v>6</v>
      </c>
      <c r="G76" s="9">
        <v>1</v>
      </c>
      <c r="H76" s="9">
        <v>7</v>
      </c>
      <c r="I76" s="9">
        <v>3</v>
      </c>
      <c r="J76" s="9">
        <v>5</v>
      </c>
      <c r="K76" s="9">
        <v>0</v>
      </c>
      <c r="L76" s="9">
        <v>1</v>
      </c>
      <c r="M76" s="9">
        <v>0</v>
      </c>
      <c r="N76" s="9">
        <v>1</v>
      </c>
      <c r="O76" s="9">
        <v>0</v>
      </c>
      <c r="P76" s="9">
        <v>3</v>
      </c>
      <c r="Q76" s="10">
        <v>27</v>
      </c>
      <c r="R76" s="9"/>
      <c r="S76" s="8">
        <f t="shared" si="1"/>
        <v>27</v>
      </c>
      <c r="T76" s="9" t="s">
        <v>2108</v>
      </c>
      <c r="U76" s="8">
        <v>20</v>
      </c>
      <c r="V76" s="9" t="s">
        <v>1489</v>
      </c>
    </row>
    <row r="77" spans="1:23">
      <c r="A77" s="8" t="s">
        <v>28</v>
      </c>
      <c r="B77" s="9">
        <v>71</v>
      </c>
      <c r="C77" s="9" t="s">
        <v>1810</v>
      </c>
      <c r="D77" s="8" t="s">
        <v>1682</v>
      </c>
      <c r="E77" s="9" t="s">
        <v>558</v>
      </c>
      <c r="F77" s="9">
        <v>7</v>
      </c>
      <c r="G77" s="9">
        <v>1</v>
      </c>
      <c r="H77" s="9">
        <v>8</v>
      </c>
      <c r="I77" s="9">
        <v>1</v>
      </c>
      <c r="J77" s="9">
        <v>3</v>
      </c>
      <c r="K77" s="9">
        <v>5</v>
      </c>
      <c r="L77" s="9">
        <v>1</v>
      </c>
      <c r="M77" s="9">
        <v>0</v>
      </c>
      <c r="N77" s="9">
        <v>0</v>
      </c>
      <c r="O77" s="9">
        <v>1</v>
      </c>
      <c r="P77" s="9">
        <v>0</v>
      </c>
      <c r="Q77" s="9">
        <v>27</v>
      </c>
      <c r="R77" s="9"/>
      <c r="S77" s="8">
        <f t="shared" si="1"/>
        <v>27</v>
      </c>
      <c r="T77" s="9" t="s">
        <v>2108</v>
      </c>
      <c r="U77" s="8">
        <v>20</v>
      </c>
      <c r="V77" s="9" t="s">
        <v>1689</v>
      </c>
    </row>
    <row r="78" spans="1:23" ht="30">
      <c r="A78" s="8" t="s">
        <v>28</v>
      </c>
      <c r="B78" s="9">
        <v>72</v>
      </c>
      <c r="C78" s="7" t="s">
        <v>2202</v>
      </c>
      <c r="D78" s="22" t="s">
        <v>2151</v>
      </c>
      <c r="E78" s="11">
        <v>8</v>
      </c>
      <c r="F78" s="11">
        <v>5</v>
      </c>
      <c r="G78" s="11">
        <v>1</v>
      </c>
      <c r="H78" s="11">
        <v>8</v>
      </c>
      <c r="I78" s="11">
        <v>0</v>
      </c>
      <c r="J78" s="11">
        <v>5</v>
      </c>
      <c r="K78" s="11">
        <v>5</v>
      </c>
      <c r="L78" s="11">
        <v>0</v>
      </c>
      <c r="M78" s="11">
        <v>0</v>
      </c>
      <c r="N78" s="11">
        <v>3</v>
      </c>
      <c r="O78" s="11">
        <v>0</v>
      </c>
      <c r="P78" s="11">
        <v>0</v>
      </c>
      <c r="Q78" s="22">
        <v>27</v>
      </c>
      <c r="R78" s="22"/>
      <c r="S78" s="8">
        <f t="shared" si="1"/>
        <v>27</v>
      </c>
      <c r="T78" s="9" t="s">
        <v>2108</v>
      </c>
      <c r="U78" s="8">
        <v>20</v>
      </c>
      <c r="V78" s="11" t="s">
        <v>2164</v>
      </c>
      <c r="W78" s="35"/>
    </row>
    <row r="79" spans="1:23">
      <c r="A79" s="8" t="s">
        <v>28</v>
      </c>
      <c r="B79" s="9">
        <v>73</v>
      </c>
      <c r="C79" s="11" t="s">
        <v>2213</v>
      </c>
      <c r="D79" s="22" t="s">
        <v>2117</v>
      </c>
      <c r="E79" s="11" t="s">
        <v>2209</v>
      </c>
      <c r="F79" s="105">
        <v>8</v>
      </c>
      <c r="G79" s="105">
        <v>1</v>
      </c>
      <c r="H79" s="105">
        <v>5</v>
      </c>
      <c r="I79" s="105">
        <v>3</v>
      </c>
      <c r="J79" s="105">
        <v>4</v>
      </c>
      <c r="K79" s="105">
        <v>2</v>
      </c>
      <c r="L79" s="105">
        <v>1</v>
      </c>
      <c r="M79" s="105">
        <v>0</v>
      </c>
      <c r="N79" s="105">
        <v>0</v>
      </c>
      <c r="O79" s="105">
        <v>0</v>
      </c>
      <c r="P79" s="105">
        <v>3</v>
      </c>
      <c r="Q79" s="22">
        <v>27</v>
      </c>
      <c r="R79" s="105"/>
      <c r="S79" s="8">
        <f t="shared" si="1"/>
        <v>27</v>
      </c>
      <c r="T79" s="9" t="s">
        <v>2108</v>
      </c>
      <c r="U79" s="8">
        <v>20</v>
      </c>
      <c r="V79" s="11" t="s">
        <v>2210</v>
      </c>
      <c r="W79" s="35"/>
    </row>
    <row r="80" spans="1:23">
      <c r="A80" s="8" t="s">
        <v>28</v>
      </c>
      <c r="B80" s="9">
        <v>74</v>
      </c>
      <c r="C80" s="11" t="s">
        <v>2214</v>
      </c>
      <c r="D80" s="22" t="s">
        <v>2117</v>
      </c>
      <c r="E80" s="11" t="s">
        <v>2209</v>
      </c>
      <c r="F80" s="105">
        <v>8</v>
      </c>
      <c r="G80" s="105">
        <v>1</v>
      </c>
      <c r="H80" s="105">
        <v>6</v>
      </c>
      <c r="I80" s="105">
        <v>1</v>
      </c>
      <c r="J80" s="105">
        <v>3</v>
      </c>
      <c r="K80" s="105">
        <v>5</v>
      </c>
      <c r="L80" s="105">
        <v>0</v>
      </c>
      <c r="M80" s="105">
        <v>0</v>
      </c>
      <c r="N80" s="105">
        <v>0</v>
      </c>
      <c r="O80" s="105">
        <v>0</v>
      </c>
      <c r="P80" s="105">
        <v>3</v>
      </c>
      <c r="Q80" s="105">
        <v>27</v>
      </c>
      <c r="R80" s="105"/>
      <c r="S80" s="8">
        <f t="shared" si="1"/>
        <v>27</v>
      </c>
      <c r="T80" s="9" t="s">
        <v>2108</v>
      </c>
      <c r="U80" s="105">
        <v>20</v>
      </c>
      <c r="V80" s="11" t="s">
        <v>2210</v>
      </c>
      <c r="W80" s="35"/>
    </row>
    <row r="81" spans="1:23" ht="30">
      <c r="A81" s="8" t="s">
        <v>28</v>
      </c>
      <c r="B81" s="9">
        <v>75</v>
      </c>
      <c r="C81" s="42" t="s">
        <v>118</v>
      </c>
      <c r="D81" s="42" t="s">
        <v>107</v>
      </c>
      <c r="E81" s="9">
        <v>8</v>
      </c>
      <c r="F81" s="3">
        <v>8</v>
      </c>
      <c r="G81" s="3">
        <v>0</v>
      </c>
      <c r="H81" s="3">
        <v>4</v>
      </c>
      <c r="I81" s="3">
        <v>0</v>
      </c>
      <c r="J81" s="3">
        <v>2</v>
      </c>
      <c r="K81" s="3">
        <v>5</v>
      </c>
      <c r="L81" s="3">
        <v>1</v>
      </c>
      <c r="M81" s="3">
        <v>1</v>
      </c>
      <c r="N81" s="3">
        <v>0</v>
      </c>
      <c r="O81" s="3">
        <v>0</v>
      </c>
      <c r="P81" s="3">
        <v>5</v>
      </c>
      <c r="Q81" s="3">
        <f>SUM(F81:P81)</f>
        <v>26</v>
      </c>
      <c r="R81" s="3"/>
      <c r="S81" s="8">
        <f t="shared" si="1"/>
        <v>26</v>
      </c>
      <c r="T81" s="9" t="s">
        <v>2108</v>
      </c>
      <c r="U81" s="3">
        <v>21</v>
      </c>
      <c r="V81" s="9" t="s">
        <v>122</v>
      </c>
      <c r="W81" s="35"/>
    </row>
    <row r="82" spans="1:23">
      <c r="A82" s="8" t="s">
        <v>28</v>
      </c>
      <c r="B82" s="9">
        <v>76</v>
      </c>
      <c r="C82" s="3" t="s">
        <v>1021</v>
      </c>
      <c r="D82" s="8" t="s">
        <v>994</v>
      </c>
      <c r="E82" s="3" t="s">
        <v>1016</v>
      </c>
      <c r="F82" s="9">
        <v>7</v>
      </c>
      <c r="G82" s="9">
        <v>1</v>
      </c>
      <c r="H82" s="9">
        <v>5</v>
      </c>
      <c r="I82" s="9">
        <v>3</v>
      </c>
      <c r="J82" s="9">
        <v>4</v>
      </c>
      <c r="K82" s="9">
        <v>0</v>
      </c>
      <c r="L82" s="9">
        <v>1</v>
      </c>
      <c r="M82" s="9">
        <v>1</v>
      </c>
      <c r="N82" s="9">
        <v>0</v>
      </c>
      <c r="O82" s="9">
        <v>1</v>
      </c>
      <c r="P82" s="9">
        <v>3</v>
      </c>
      <c r="Q82" s="9">
        <f>F82+G82+H82+I82+J82+K82+L82+M82+N82+O82+P82</f>
        <v>26</v>
      </c>
      <c r="R82" s="9"/>
      <c r="S82" s="8">
        <f t="shared" si="1"/>
        <v>26</v>
      </c>
      <c r="T82" s="9" t="s">
        <v>2108</v>
      </c>
      <c r="U82" s="3">
        <v>21</v>
      </c>
      <c r="V82" s="3" t="s">
        <v>1017</v>
      </c>
      <c r="W82" s="35"/>
    </row>
    <row r="83" spans="1:23">
      <c r="A83" s="8" t="s">
        <v>28</v>
      </c>
      <c r="B83" s="9">
        <v>77</v>
      </c>
      <c r="C83" s="3" t="s">
        <v>1022</v>
      </c>
      <c r="D83" s="8" t="s">
        <v>994</v>
      </c>
      <c r="E83" s="3" t="s">
        <v>1019</v>
      </c>
      <c r="F83" s="9">
        <v>5</v>
      </c>
      <c r="G83" s="9">
        <v>1</v>
      </c>
      <c r="H83" s="9">
        <v>4</v>
      </c>
      <c r="I83" s="9">
        <v>3</v>
      </c>
      <c r="J83" s="9">
        <v>6</v>
      </c>
      <c r="K83" s="9">
        <v>5</v>
      </c>
      <c r="L83" s="9">
        <v>1</v>
      </c>
      <c r="M83" s="9">
        <v>1</v>
      </c>
      <c r="N83" s="9">
        <v>0</v>
      </c>
      <c r="O83" s="9">
        <v>0</v>
      </c>
      <c r="P83" s="9">
        <v>0</v>
      </c>
      <c r="Q83" s="9">
        <f>F83+G83+H83+I83+J83+K83+L83+M83+N83+O83+P83</f>
        <v>26</v>
      </c>
      <c r="R83" s="9"/>
      <c r="S83" s="8">
        <f t="shared" si="1"/>
        <v>26</v>
      </c>
      <c r="T83" s="9" t="s">
        <v>2108</v>
      </c>
      <c r="U83" s="3">
        <v>21</v>
      </c>
      <c r="V83" s="3" t="s">
        <v>1017</v>
      </c>
      <c r="W83" s="35"/>
    </row>
    <row r="84" spans="1:23" ht="30">
      <c r="A84" s="8" t="s">
        <v>28</v>
      </c>
      <c r="B84" s="9">
        <v>78</v>
      </c>
      <c r="C84" s="11" t="s">
        <v>1277</v>
      </c>
      <c r="D84" s="8" t="s">
        <v>1251</v>
      </c>
      <c r="E84" s="9" t="s">
        <v>194</v>
      </c>
      <c r="F84" s="9">
        <v>4</v>
      </c>
      <c r="G84" s="9">
        <v>1</v>
      </c>
      <c r="H84" s="9">
        <v>8</v>
      </c>
      <c r="I84" s="9">
        <v>0</v>
      </c>
      <c r="J84" s="9">
        <v>5</v>
      </c>
      <c r="K84" s="9">
        <v>3</v>
      </c>
      <c r="L84" s="9">
        <v>1</v>
      </c>
      <c r="M84" s="9">
        <v>1</v>
      </c>
      <c r="N84" s="9">
        <v>0</v>
      </c>
      <c r="O84" s="9">
        <v>2</v>
      </c>
      <c r="P84" s="9">
        <v>1</v>
      </c>
      <c r="Q84" s="10">
        <f>SUM(F84:P84)</f>
        <v>26</v>
      </c>
      <c r="R84" s="9"/>
      <c r="S84" s="8">
        <f t="shared" si="1"/>
        <v>26</v>
      </c>
      <c r="T84" s="9" t="s">
        <v>2108</v>
      </c>
      <c r="U84" s="3">
        <v>21</v>
      </c>
      <c r="V84" s="9" t="s">
        <v>1276</v>
      </c>
      <c r="W84" s="35"/>
    </row>
    <row r="85" spans="1:23" ht="30">
      <c r="A85" s="8" t="s">
        <v>28</v>
      </c>
      <c r="B85" s="9">
        <v>79</v>
      </c>
      <c r="C85" s="11" t="s">
        <v>1278</v>
      </c>
      <c r="D85" s="8" t="s">
        <v>1251</v>
      </c>
      <c r="E85" s="9" t="s">
        <v>198</v>
      </c>
      <c r="F85" s="9">
        <v>6</v>
      </c>
      <c r="G85" s="9">
        <v>1</v>
      </c>
      <c r="H85" s="9">
        <v>7</v>
      </c>
      <c r="I85" s="9">
        <v>1</v>
      </c>
      <c r="J85" s="9">
        <v>4</v>
      </c>
      <c r="K85" s="9">
        <v>3</v>
      </c>
      <c r="L85" s="9">
        <v>1</v>
      </c>
      <c r="M85" s="9">
        <v>1</v>
      </c>
      <c r="N85" s="9">
        <v>0</v>
      </c>
      <c r="O85" s="9">
        <v>0</v>
      </c>
      <c r="P85" s="9">
        <v>2</v>
      </c>
      <c r="Q85" s="10">
        <f>SUM(F85:P85)</f>
        <v>26</v>
      </c>
      <c r="R85" s="9"/>
      <c r="S85" s="8">
        <f t="shared" si="1"/>
        <v>26</v>
      </c>
      <c r="T85" s="9" t="s">
        <v>2108</v>
      </c>
      <c r="U85" s="3">
        <v>21</v>
      </c>
      <c r="V85" s="9" t="s">
        <v>1276</v>
      </c>
      <c r="W85" s="35"/>
    </row>
    <row r="86" spans="1:23" ht="30">
      <c r="A86" s="8" t="s">
        <v>28</v>
      </c>
      <c r="B86" s="9">
        <v>80</v>
      </c>
      <c r="C86" s="9" t="s">
        <v>1430</v>
      </c>
      <c r="D86" s="8" t="s">
        <v>1304</v>
      </c>
      <c r="E86" s="9" t="s">
        <v>194</v>
      </c>
      <c r="F86" s="9">
        <v>8</v>
      </c>
      <c r="G86" s="9">
        <v>1</v>
      </c>
      <c r="H86" s="9">
        <v>8</v>
      </c>
      <c r="I86" s="9">
        <v>0</v>
      </c>
      <c r="J86" s="9">
        <v>5</v>
      </c>
      <c r="K86" s="9">
        <v>0</v>
      </c>
      <c r="L86" s="9">
        <v>1</v>
      </c>
      <c r="M86" s="9">
        <v>1</v>
      </c>
      <c r="N86" s="9">
        <v>0</v>
      </c>
      <c r="O86" s="9">
        <v>2</v>
      </c>
      <c r="P86" s="9">
        <v>0</v>
      </c>
      <c r="Q86" s="10">
        <v>26</v>
      </c>
      <c r="R86" s="9"/>
      <c r="S86" s="8">
        <f t="shared" si="1"/>
        <v>26</v>
      </c>
      <c r="T86" s="9" t="s">
        <v>2108</v>
      </c>
      <c r="U86" s="3">
        <v>21</v>
      </c>
      <c r="V86" s="9" t="s">
        <v>1326</v>
      </c>
      <c r="W86" s="35"/>
    </row>
    <row r="87" spans="1:23" ht="30">
      <c r="A87" s="8" t="s">
        <v>28</v>
      </c>
      <c r="B87" s="9">
        <v>81</v>
      </c>
      <c r="C87" s="9" t="s">
        <v>1804</v>
      </c>
      <c r="D87" s="8" t="s">
        <v>1682</v>
      </c>
      <c r="E87" s="9" t="s">
        <v>198</v>
      </c>
      <c r="F87" s="9">
        <v>7</v>
      </c>
      <c r="G87" s="9">
        <v>1</v>
      </c>
      <c r="H87" s="9">
        <v>4</v>
      </c>
      <c r="I87" s="9">
        <v>0</v>
      </c>
      <c r="J87" s="9">
        <v>5</v>
      </c>
      <c r="K87" s="9">
        <v>5</v>
      </c>
      <c r="L87" s="9">
        <v>1</v>
      </c>
      <c r="M87" s="9">
        <v>1</v>
      </c>
      <c r="N87" s="9">
        <v>0</v>
      </c>
      <c r="O87" s="9">
        <v>0</v>
      </c>
      <c r="P87" s="9">
        <v>2</v>
      </c>
      <c r="Q87" s="9">
        <v>26</v>
      </c>
      <c r="R87" s="9"/>
      <c r="S87" s="8">
        <f t="shared" si="1"/>
        <v>26</v>
      </c>
      <c r="T87" s="9" t="s">
        <v>2108</v>
      </c>
      <c r="U87" s="3">
        <v>21</v>
      </c>
      <c r="V87" s="9" t="s">
        <v>1702</v>
      </c>
      <c r="W87" s="35"/>
    </row>
    <row r="88" spans="1:23" ht="30">
      <c r="A88" s="8" t="s">
        <v>28</v>
      </c>
      <c r="B88" s="9">
        <v>82</v>
      </c>
      <c r="C88" s="9" t="s">
        <v>1806</v>
      </c>
      <c r="D88" s="8" t="s">
        <v>1682</v>
      </c>
      <c r="E88" s="9" t="s">
        <v>198</v>
      </c>
      <c r="F88" s="9">
        <v>7</v>
      </c>
      <c r="G88" s="9">
        <v>1</v>
      </c>
      <c r="H88" s="9">
        <v>3</v>
      </c>
      <c r="I88" s="9">
        <v>0</v>
      </c>
      <c r="J88" s="9">
        <v>4</v>
      </c>
      <c r="K88" s="9">
        <v>5</v>
      </c>
      <c r="L88" s="9">
        <v>1</v>
      </c>
      <c r="M88" s="9">
        <v>1</v>
      </c>
      <c r="N88" s="9">
        <v>0</v>
      </c>
      <c r="O88" s="9">
        <v>1</v>
      </c>
      <c r="P88" s="9">
        <v>3</v>
      </c>
      <c r="Q88" s="9">
        <v>26</v>
      </c>
      <c r="R88" s="9"/>
      <c r="S88" s="8">
        <f t="shared" si="1"/>
        <v>26</v>
      </c>
      <c r="T88" s="9" t="s">
        <v>2108</v>
      </c>
      <c r="U88" s="3">
        <v>21</v>
      </c>
      <c r="V88" s="9" t="s">
        <v>1702</v>
      </c>
      <c r="W88" s="35"/>
    </row>
    <row r="89" spans="1:23">
      <c r="A89" s="8" t="s">
        <v>28</v>
      </c>
      <c r="B89" s="9">
        <v>83</v>
      </c>
      <c r="C89" s="11" t="s">
        <v>2211</v>
      </c>
      <c r="D89" s="22" t="s">
        <v>2117</v>
      </c>
      <c r="E89" s="11" t="s">
        <v>2209</v>
      </c>
      <c r="F89" s="7">
        <v>8</v>
      </c>
      <c r="G89" s="7">
        <v>1</v>
      </c>
      <c r="H89" s="7">
        <v>8</v>
      </c>
      <c r="I89" s="7">
        <v>0</v>
      </c>
      <c r="J89" s="7">
        <v>4</v>
      </c>
      <c r="K89" s="7">
        <v>0</v>
      </c>
      <c r="L89" s="7">
        <v>1</v>
      </c>
      <c r="M89" s="7">
        <v>1</v>
      </c>
      <c r="N89" s="7">
        <v>0</v>
      </c>
      <c r="O89" s="7">
        <v>0</v>
      </c>
      <c r="P89" s="7">
        <v>3</v>
      </c>
      <c r="Q89" s="22">
        <v>26</v>
      </c>
      <c r="R89" s="7"/>
      <c r="S89" s="8">
        <f t="shared" si="1"/>
        <v>26</v>
      </c>
      <c r="T89" s="9" t="s">
        <v>2108</v>
      </c>
      <c r="U89" s="3">
        <v>21</v>
      </c>
      <c r="V89" s="11" t="s">
        <v>2210</v>
      </c>
      <c r="W89" s="35"/>
    </row>
    <row r="90" spans="1:23" ht="30">
      <c r="A90" s="8" t="s">
        <v>28</v>
      </c>
      <c r="B90" s="9">
        <v>84</v>
      </c>
      <c r="C90" s="11" t="s">
        <v>2225</v>
      </c>
      <c r="D90" s="22" t="s">
        <v>2117</v>
      </c>
      <c r="E90" s="11" t="s">
        <v>641</v>
      </c>
      <c r="F90" s="105">
        <v>5</v>
      </c>
      <c r="G90" s="105">
        <v>1</v>
      </c>
      <c r="H90" s="105"/>
      <c r="I90" s="105">
        <v>3</v>
      </c>
      <c r="J90" s="105">
        <v>5</v>
      </c>
      <c r="K90" s="105">
        <v>5</v>
      </c>
      <c r="L90" s="105">
        <v>1</v>
      </c>
      <c r="M90" s="105">
        <v>1</v>
      </c>
      <c r="N90" s="105">
        <v>0</v>
      </c>
      <c r="O90" s="105">
        <v>2</v>
      </c>
      <c r="P90" s="105">
        <v>3</v>
      </c>
      <c r="Q90" s="105">
        <f>SUM(F90:P90)</f>
        <v>26</v>
      </c>
      <c r="R90" s="105"/>
      <c r="S90" s="8">
        <f t="shared" si="1"/>
        <v>26</v>
      </c>
      <c r="T90" s="9" t="s">
        <v>2108</v>
      </c>
      <c r="U90" s="9">
        <v>21</v>
      </c>
      <c r="V90" s="11" t="s">
        <v>2118</v>
      </c>
      <c r="W90" s="35"/>
    </row>
    <row r="91" spans="1:23">
      <c r="A91" s="8" t="s">
        <v>28</v>
      </c>
      <c r="B91" s="9">
        <v>85</v>
      </c>
      <c r="C91" s="11" t="s">
        <v>2218</v>
      </c>
      <c r="D91" s="22" t="s">
        <v>2117</v>
      </c>
      <c r="E91" s="11" t="s">
        <v>2209</v>
      </c>
      <c r="F91" s="3">
        <v>6</v>
      </c>
      <c r="G91" s="3">
        <v>1</v>
      </c>
      <c r="H91" s="3">
        <v>8</v>
      </c>
      <c r="I91" s="3">
        <v>1</v>
      </c>
      <c r="J91" s="3">
        <v>3</v>
      </c>
      <c r="K91" s="3">
        <v>2</v>
      </c>
      <c r="L91" s="3">
        <v>1</v>
      </c>
      <c r="M91" s="3">
        <v>0.5</v>
      </c>
      <c r="N91" s="3">
        <v>0</v>
      </c>
      <c r="O91" s="3">
        <v>0</v>
      </c>
      <c r="P91" s="3">
        <v>3</v>
      </c>
      <c r="Q91" s="3">
        <v>25.5</v>
      </c>
      <c r="R91" s="105"/>
      <c r="S91" s="8">
        <f t="shared" si="1"/>
        <v>25.5</v>
      </c>
      <c r="T91" s="9" t="s">
        <v>2108</v>
      </c>
      <c r="U91" s="9">
        <v>22</v>
      </c>
      <c r="V91" s="11" t="s">
        <v>2210</v>
      </c>
      <c r="W91" s="35"/>
    </row>
    <row r="92" spans="1:23" ht="30">
      <c r="A92" s="8" t="s">
        <v>28</v>
      </c>
      <c r="B92" s="9">
        <v>86</v>
      </c>
      <c r="C92" s="21" t="s">
        <v>254</v>
      </c>
      <c r="D92" s="8" t="s">
        <v>230</v>
      </c>
      <c r="E92" s="8" t="s">
        <v>194</v>
      </c>
      <c r="F92" s="10">
        <v>9</v>
      </c>
      <c r="G92" s="10">
        <v>1</v>
      </c>
      <c r="H92" s="10">
        <v>7</v>
      </c>
      <c r="I92" s="21">
        <v>0</v>
      </c>
      <c r="J92" s="4">
        <v>5</v>
      </c>
      <c r="K92" s="21">
        <v>0</v>
      </c>
      <c r="L92" s="4">
        <v>1</v>
      </c>
      <c r="M92" s="21">
        <v>1</v>
      </c>
      <c r="N92" s="21">
        <v>0</v>
      </c>
      <c r="O92" s="8">
        <v>1</v>
      </c>
      <c r="P92" s="4">
        <v>0</v>
      </c>
      <c r="Q92" s="4">
        <f>SUM(F92:P92)</f>
        <v>25</v>
      </c>
      <c r="R92" s="9"/>
      <c r="S92" s="8">
        <f t="shared" si="1"/>
        <v>25</v>
      </c>
      <c r="T92" s="9" t="s">
        <v>2108</v>
      </c>
      <c r="U92" s="9">
        <v>23</v>
      </c>
      <c r="V92" s="9" t="s">
        <v>236</v>
      </c>
      <c r="W92" s="35"/>
    </row>
    <row r="93" spans="1:23" ht="30">
      <c r="A93" s="8" t="s">
        <v>28</v>
      </c>
      <c r="B93" s="9">
        <v>87</v>
      </c>
      <c r="C93" s="4" t="s">
        <v>256</v>
      </c>
      <c r="D93" s="8" t="s">
        <v>230</v>
      </c>
      <c r="E93" s="8" t="s">
        <v>257</v>
      </c>
      <c r="F93" s="4">
        <v>6</v>
      </c>
      <c r="G93" s="4">
        <v>1</v>
      </c>
      <c r="H93" s="4">
        <v>8</v>
      </c>
      <c r="I93" s="4">
        <v>0</v>
      </c>
      <c r="J93" s="4">
        <v>5</v>
      </c>
      <c r="K93" s="4">
        <v>3</v>
      </c>
      <c r="L93" s="4">
        <v>1</v>
      </c>
      <c r="M93" s="4">
        <v>1</v>
      </c>
      <c r="N93" s="4">
        <v>0</v>
      </c>
      <c r="O93" s="8">
        <v>0</v>
      </c>
      <c r="P93" s="4">
        <v>0</v>
      </c>
      <c r="Q93" s="4">
        <f>SUM(F93:P93)</f>
        <v>25</v>
      </c>
      <c r="R93" s="9"/>
      <c r="S93" s="8">
        <f t="shared" si="1"/>
        <v>25</v>
      </c>
      <c r="T93" s="9" t="s">
        <v>2108</v>
      </c>
      <c r="U93" s="9">
        <v>23</v>
      </c>
      <c r="V93" s="9" t="s">
        <v>236</v>
      </c>
      <c r="W93" s="35"/>
    </row>
    <row r="94" spans="1:23" ht="30">
      <c r="A94" s="8" t="s">
        <v>28</v>
      </c>
      <c r="B94" s="9">
        <v>88</v>
      </c>
      <c r="C94" s="7" t="s">
        <v>449</v>
      </c>
      <c r="D94" s="8" t="s">
        <v>439</v>
      </c>
      <c r="E94" s="9">
        <v>8</v>
      </c>
      <c r="F94" s="3">
        <v>7</v>
      </c>
      <c r="G94" s="3">
        <v>1</v>
      </c>
      <c r="H94" s="3">
        <v>7</v>
      </c>
      <c r="I94" s="3">
        <v>2</v>
      </c>
      <c r="J94" s="3">
        <v>3</v>
      </c>
      <c r="K94" s="3">
        <v>1</v>
      </c>
      <c r="L94" s="3">
        <v>0</v>
      </c>
      <c r="M94" s="3">
        <v>1</v>
      </c>
      <c r="N94" s="3">
        <v>1</v>
      </c>
      <c r="O94" s="3">
        <v>1</v>
      </c>
      <c r="P94" s="3">
        <v>1</v>
      </c>
      <c r="Q94" s="10">
        <v>25</v>
      </c>
      <c r="R94" s="3"/>
      <c r="S94" s="8">
        <f t="shared" si="1"/>
        <v>25</v>
      </c>
      <c r="T94" s="9" t="s">
        <v>2108</v>
      </c>
      <c r="U94" s="9">
        <v>23</v>
      </c>
      <c r="V94" s="9" t="s">
        <v>440</v>
      </c>
      <c r="W94" s="35"/>
    </row>
    <row r="95" spans="1:23" ht="30">
      <c r="A95" s="8" t="s">
        <v>28</v>
      </c>
      <c r="B95" s="9">
        <v>89</v>
      </c>
      <c r="C95" s="11" t="s">
        <v>638</v>
      </c>
      <c r="D95" s="8" t="s">
        <v>578</v>
      </c>
      <c r="E95" s="9" t="s">
        <v>257</v>
      </c>
      <c r="F95" s="3">
        <v>6</v>
      </c>
      <c r="G95" s="3">
        <v>1</v>
      </c>
      <c r="H95" s="3">
        <v>5</v>
      </c>
      <c r="I95" s="3">
        <v>0</v>
      </c>
      <c r="J95" s="3">
        <v>4</v>
      </c>
      <c r="K95" s="3">
        <v>2.5</v>
      </c>
      <c r="L95" s="3">
        <v>1</v>
      </c>
      <c r="M95" s="3">
        <v>0.5</v>
      </c>
      <c r="N95" s="3">
        <v>0</v>
      </c>
      <c r="O95" s="3">
        <v>3</v>
      </c>
      <c r="P95" s="3">
        <v>2</v>
      </c>
      <c r="Q95" s="10">
        <f>SUM(F95:P95)</f>
        <v>25</v>
      </c>
      <c r="R95" s="3"/>
      <c r="S95" s="8">
        <f t="shared" si="1"/>
        <v>25</v>
      </c>
      <c r="T95" s="9" t="s">
        <v>2108</v>
      </c>
      <c r="U95" s="9">
        <v>23</v>
      </c>
      <c r="V95" s="9" t="s">
        <v>614</v>
      </c>
      <c r="W95" s="35"/>
    </row>
    <row r="96" spans="1:23">
      <c r="A96" s="8" t="s">
        <v>28</v>
      </c>
      <c r="B96" s="9">
        <v>90</v>
      </c>
      <c r="C96" s="3" t="s">
        <v>1023</v>
      </c>
      <c r="D96" s="8" t="s">
        <v>994</v>
      </c>
      <c r="E96" s="3" t="s">
        <v>1019</v>
      </c>
      <c r="F96" s="9">
        <v>7</v>
      </c>
      <c r="G96" s="9">
        <v>1</v>
      </c>
      <c r="H96" s="9">
        <v>8</v>
      </c>
      <c r="I96" s="9">
        <v>3</v>
      </c>
      <c r="J96" s="9">
        <v>5</v>
      </c>
      <c r="K96" s="9">
        <v>0</v>
      </c>
      <c r="L96" s="9">
        <v>1</v>
      </c>
      <c r="M96" s="9">
        <v>0</v>
      </c>
      <c r="N96" s="9">
        <v>0</v>
      </c>
      <c r="O96" s="9">
        <v>0</v>
      </c>
      <c r="P96" s="9">
        <v>0</v>
      </c>
      <c r="Q96" s="9">
        <f>F96+G96+H96+I96+J96+K96+L96+M96+N96+O96+P96</f>
        <v>25</v>
      </c>
      <c r="R96" s="9"/>
      <c r="S96" s="8">
        <f t="shared" si="1"/>
        <v>25</v>
      </c>
      <c r="T96" s="9" t="s">
        <v>2108</v>
      </c>
      <c r="U96" s="9">
        <v>23</v>
      </c>
      <c r="V96" s="3" t="s">
        <v>1017</v>
      </c>
      <c r="W96" s="35"/>
    </row>
    <row r="97" spans="1:23">
      <c r="A97" s="8" t="s">
        <v>28</v>
      </c>
      <c r="B97" s="9">
        <v>91</v>
      </c>
      <c r="C97" s="11" t="s">
        <v>1197</v>
      </c>
      <c r="D97" s="8" t="s">
        <v>1178</v>
      </c>
      <c r="E97" s="9" t="s">
        <v>257</v>
      </c>
      <c r="F97" s="9">
        <v>7</v>
      </c>
      <c r="G97" s="9">
        <v>0</v>
      </c>
      <c r="H97" s="9">
        <v>8</v>
      </c>
      <c r="I97" s="9">
        <v>5</v>
      </c>
      <c r="J97" s="9">
        <v>0</v>
      </c>
      <c r="K97" s="9">
        <v>1</v>
      </c>
      <c r="L97" s="9">
        <v>0</v>
      </c>
      <c r="M97" s="9">
        <v>1</v>
      </c>
      <c r="N97" s="9">
        <v>0</v>
      </c>
      <c r="O97" s="9">
        <v>0</v>
      </c>
      <c r="P97" s="9">
        <v>3</v>
      </c>
      <c r="Q97" s="9">
        <v>25</v>
      </c>
      <c r="R97" s="9"/>
      <c r="S97" s="8">
        <f t="shared" si="1"/>
        <v>25</v>
      </c>
      <c r="T97" s="9" t="s">
        <v>2108</v>
      </c>
      <c r="U97" s="9">
        <v>23</v>
      </c>
      <c r="V97" s="9" t="s">
        <v>1135</v>
      </c>
      <c r="W97" s="35"/>
    </row>
    <row r="98" spans="1:23" ht="30">
      <c r="A98" s="8" t="s">
        <v>28</v>
      </c>
      <c r="B98" s="9">
        <v>92</v>
      </c>
      <c r="C98" s="9" t="s">
        <v>1437</v>
      </c>
      <c r="D98" s="8" t="s">
        <v>1304</v>
      </c>
      <c r="E98" s="9" t="s">
        <v>194</v>
      </c>
      <c r="F98" s="9">
        <v>6</v>
      </c>
      <c r="G98" s="9">
        <v>1</v>
      </c>
      <c r="H98" s="9">
        <v>7</v>
      </c>
      <c r="I98" s="9">
        <v>0</v>
      </c>
      <c r="J98" s="9">
        <v>4</v>
      </c>
      <c r="K98" s="9">
        <v>0</v>
      </c>
      <c r="L98" s="9">
        <v>1</v>
      </c>
      <c r="M98" s="9">
        <v>1</v>
      </c>
      <c r="N98" s="9">
        <v>3</v>
      </c>
      <c r="O98" s="9">
        <v>2</v>
      </c>
      <c r="P98" s="9">
        <v>0</v>
      </c>
      <c r="Q98" s="10">
        <v>25</v>
      </c>
      <c r="R98" s="9"/>
      <c r="S98" s="8">
        <f t="shared" si="1"/>
        <v>25</v>
      </c>
      <c r="T98" s="9" t="s">
        <v>2108</v>
      </c>
      <c r="U98" s="9">
        <v>23</v>
      </c>
      <c r="V98" s="9" t="s">
        <v>1326</v>
      </c>
      <c r="W98" s="35"/>
    </row>
    <row r="99" spans="1:23" ht="30">
      <c r="A99" s="8" t="s">
        <v>28</v>
      </c>
      <c r="B99" s="9">
        <v>93</v>
      </c>
      <c r="C99" s="9" t="s">
        <v>1441</v>
      </c>
      <c r="D99" s="8" t="s">
        <v>1304</v>
      </c>
      <c r="E99" s="9" t="s">
        <v>194</v>
      </c>
      <c r="F99" s="9">
        <v>6</v>
      </c>
      <c r="G99" s="9">
        <v>1</v>
      </c>
      <c r="H99" s="9">
        <v>6</v>
      </c>
      <c r="I99" s="9">
        <v>0</v>
      </c>
      <c r="J99" s="9">
        <v>5</v>
      </c>
      <c r="K99" s="9">
        <v>5</v>
      </c>
      <c r="L99" s="9">
        <v>1</v>
      </c>
      <c r="M99" s="9">
        <v>1</v>
      </c>
      <c r="N99" s="9">
        <v>0</v>
      </c>
      <c r="O99" s="9">
        <v>0</v>
      </c>
      <c r="P99" s="9">
        <v>0</v>
      </c>
      <c r="Q99" s="10">
        <v>25</v>
      </c>
      <c r="R99" s="9"/>
      <c r="S99" s="8">
        <f t="shared" si="1"/>
        <v>25</v>
      </c>
      <c r="T99" s="9" t="s">
        <v>2108</v>
      </c>
      <c r="U99" s="9">
        <v>23</v>
      </c>
      <c r="V99" s="9" t="s">
        <v>1326</v>
      </c>
      <c r="W99" s="35"/>
    </row>
    <row r="100" spans="1:23">
      <c r="A100" s="8" t="s">
        <v>28</v>
      </c>
      <c r="B100" s="9">
        <v>94</v>
      </c>
      <c r="C100" s="11" t="s">
        <v>1604</v>
      </c>
      <c r="D100" s="8" t="s">
        <v>1529</v>
      </c>
      <c r="E100" s="9" t="s">
        <v>198</v>
      </c>
      <c r="F100" s="9">
        <v>9</v>
      </c>
      <c r="G100" s="9">
        <v>1</v>
      </c>
      <c r="H100" s="9">
        <v>5</v>
      </c>
      <c r="I100" s="9">
        <v>2</v>
      </c>
      <c r="J100" s="9">
        <v>3</v>
      </c>
      <c r="K100" s="9">
        <v>2</v>
      </c>
      <c r="L100" s="9">
        <v>1</v>
      </c>
      <c r="M100" s="9">
        <v>0</v>
      </c>
      <c r="N100" s="9">
        <v>0</v>
      </c>
      <c r="O100" s="9">
        <v>1</v>
      </c>
      <c r="P100" s="9">
        <v>1</v>
      </c>
      <c r="Q100" s="10">
        <v>25</v>
      </c>
      <c r="R100" s="9"/>
      <c r="S100" s="8">
        <f t="shared" si="1"/>
        <v>25</v>
      </c>
      <c r="T100" s="9" t="s">
        <v>2108</v>
      </c>
      <c r="U100" s="9">
        <v>23</v>
      </c>
      <c r="V100" s="9" t="s">
        <v>1530</v>
      </c>
      <c r="W100" s="35"/>
    </row>
    <row r="101" spans="1:23">
      <c r="A101" s="8" t="s">
        <v>28</v>
      </c>
      <c r="B101" s="9">
        <v>95</v>
      </c>
      <c r="C101" s="11" t="s">
        <v>1604</v>
      </c>
      <c r="D101" s="8" t="s">
        <v>1529</v>
      </c>
      <c r="E101" s="9" t="s">
        <v>198</v>
      </c>
      <c r="F101" s="9">
        <v>9</v>
      </c>
      <c r="G101" s="9">
        <v>1</v>
      </c>
      <c r="H101" s="9">
        <v>5</v>
      </c>
      <c r="I101" s="9">
        <v>2</v>
      </c>
      <c r="J101" s="9">
        <v>3</v>
      </c>
      <c r="K101" s="9">
        <v>2</v>
      </c>
      <c r="L101" s="9">
        <v>1</v>
      </c>
      <c r="M101" s="9">
        <v>0</v>
      </c>
      <c r="N101" s="9">
        <v>0</v>
      </c>
      <c r="O101" s="9">
        <v>1</v>
      </c>
      <c r="P101" s="9">
        <v>1</v>
      </c>
      <c r="Q101" s="10">
        <v>25</v>
      </c>
      <c r="R101" s="9"/>
      <c r="S101" s="8">
        <f t="shared" si="1"/>
        <v>25</v>
      </c>
      <c r="T101" s="9" t="s">
        <v>2108</v>
      </c>
      <c r="U101" s="9">
        <v>23</v>
      </c>
      <c r="V101" s="9" t="s">
        <v>1530</v>
      </c>
    </row>
    <row r="102" spans="1:23">
      <c r="A102" s="8" t="s">
        <v>28</v>
      </c>
      <c r="B102" s="9">
        <v>96</v>
      </c>
      <c r="C102" s="9" t="s">
        <v>1664</v>
      </c>
      <c r="D102" s="9" t="s">
        <v>1642</v>
      </c>
      <c r="E102" s="9" t="s">
        <v>194</v>
      </c>
      <c r="F102" s="9">
        <v>5</v>
      </c>
      <c r="G102" s="9">
        <v>0</v>
      </c>
      <c r="H102" s="9">
        <v>3</v>
      </c>
      <c r="I102" s="9">
        <v>1</v>
      </c>
      <c r="J102" s="9">
        <v>6</v>
      </c>
      <c r="K102" s="9">
        <v>1</v>
      </c>
      <c r="L102" s="9">
        <v>1</v>
      </c>
      <c r="M102" s="9">
        <v>1</v>
      </c>
      <c r="N102" s="9">
        <v>1</v>
      </c>
      <c r="O102" s="9">
        <v>3</v>
      </c>
      <c r="P102" s="9">
        <v>3</v>
      </c>
      <c r="Q102" s="9">
        <f>SUM(F102:P102)</f>
        <v>25</v>
      </c>
      <c r="R102" s="9"/>
      <c r="S102" s="8">
        <f t="shared" si="1"/>
        <v>25</v>
      </c>
      <c r="T102" s="9" t="s">
        <v>2108</v>
      </c>
      <c r="U102" s="9">
        <v>23</v>
      </c>
      <c r="V102" s="9" t="s">
        <v>1662</v>
      </c>
    </row>
    <row r="103" spans="1:23" ht="30">
      <c r="A103" s="8" t="s">
        <v>28</v>
      </c>
      <c r="B103" s="9">
        <v>97</v>
      </c>
      <c r="C103" s="11" t="s">
        <v>1808</v>
      </c>
      <c r="D103" s="8" t="s">
        <v>1682</v>
      </c>
      <c r="E103" s="9" t="s">
        <v>198</v>
      </c>
      <c r="F103" s="9">
        <v>7</v>
      </c>
      <c r="G103" s="9">
        <v>1</v>
      </c>
      <c r="H103" s="9">
        <v>4</v>
      </c>
      <c r="I103" s="9">
        <v>0</v>
      </c>
      <c r="J103" s="9">
        <v>5</v>
      </c>
      <c r="K103" s="9">
        <v>0</v>
      </c>
      <c r="L103" s="9">
        <v>1</v>
      </c>
      <c r="M103" s="9">
        <v>1</v>
      </c>
      <c r="N103" s="9">
        <v>3</v>
      </c>
      <c r="O103" s="9">
        <v>1</v>
      </c>
      <c r="P103" s="9">
        <v>2</v>
      </c>
      <c r="Q103" s="9">
        <v>25</v>
      </c>
      <c r="R103" s="9"/>
      <c r="S103" s="8">
        <f t="shared" si="1"/>
        <v>25</v>
      </c>
      <c r="T103" s="9" t="s">
        <v>2108</v>
      </c>
      <c r="U103" s="9">
        <v>23</v>
      </c>
      <c r="V103" s="9" t="s">
        <v>1702</v>
      </c>
    </row>
    <row r="104" spans="1:23">
      <c r="A104" s="8" t="s">
        <v>28</v>
      </c>
      <c r="B104" s="9">
        <v>98</v>
      </c>
      <c r="C104" s="11" t="s">
        <v>2208</v>
      </c>
      <c r="D104" s="22" t="s">
        <v>2117</v>
      </c>
      <c r="E104" s="11" t="s">
        <v>2209</v>
      </c>
      <c r="F104" s="11">
        <v>9</v>
      </c>
      <c r="G104" s="11">
        <v>1</v>
      </c>
      <c r="H104" s="11">
        <v>4</v>
      </c>
      <c r="I104" s="11">
        <v>1</v>
      </c>
      <c r="J104" s="11">
        <v>3</v>
      </c>
      <c r="K104" s="11">
        <v>0</v>
      </c>
      <c r="L104" s="11">
        <v>0</v>
      </c>
      <c r="M104" s="11">
        <v>0</v>
      </c>
      <c r="N104" s="11">
        <v>1</v>
      </c>
      <c r="O104" s="11">
        <v>3</v>
      </c>
      <c r="P104" s="11">
        <v>3</v>
      </c>
      <c r="Q104" s="22">
        <v>25</v>
      </c>
      <c r="R104" s="22"/>
      <c r="S104" s="8">
        <f t="shared" si="1"/>
        <v>25</v>
      </c>
      <c r="T104" s="9" t="s">
        <v>2108</v>
      </c>
      <c r="U104" s="9">
        <v>23</v>
      </c>
      <c r="V104" s="11" t="s">
        <v>2210</v>
      </c>
    </row>
    <row r="105" spans="1:23" ht="30">
      <c r="A105" s="8" t="s">
        <v>28</v>
      </c>
      <c r="B105" s="9">
        <v>99</v>
      </c>
      <c r="C105" s="7" t="s">
        <v>146</v>
      </c>
      <c r="D105" s="8" t="s">
        <v>137</v>
      </c>
      <c r="E105" s="9">
        <v>8</v>
      </c>
      <c r="F105" s="9">
        <v>5</v>
      </c>
      <c r="G105" s="9">
        <v>1</v>
      </c>
      <c r="H105" s="9">
        <v>8</v>
      </c>
      <c r="I105" s="9">
        <v>3</v>
      </c>
      <c r="J105" s="9">
        <v>5</v>
      </c>
      <c r="K105" s="9">
        <v>0</v>
      </c>
      <c r="L105" s="9">
        <v>1</v>
      </c>
      <c r="M105" s="9">
        <v>0</v>
      </c>
      <c r="N105" s="9">
        <v>0</v>
      </c>
      <c r="O105" s="9">
        <v>0</v>
      </c>
      <c r="P105" s="9">
        <v>1</v>
      </c>
      <c r="Q105" s="10">
        <v>24</v>
      </c>
      <c r="R105" s="10"/>
      <c r="S105" s="8">
        <f t="shared" si="1"/>
        <v>24</v>
      </c>
      <c r="T105" s="9" t="s">
        <v>2108</v>
      </c>
      <c r="U105" s="8">
        <v>24</v>
      </c>
      <c r="V105" s="9" t="s">
        <v>142</v>
      </c>
    </row>
    <row r="106" spans="1:23" ht="30">
      <c r="A106" s="8" t="s">
        <v>28</v>
      </c>
      <c r="B106" s="9">
        <v>100</v>
      </c>
      <c r="C106" s="7" t="s">
        <v>446</v>
      </c>
      <c r="D106" s="8" t="s">
        <v>439</v>
      </c>
      <c r="E106" s="9">
        <v>8</v>
      </c>
      <c r="F106" s="9">
        <v>6</v>
      </c>
      <c r="G106" s="9">
        <v>1</v>
      </c>
      <c r="H106" s="9">
        <v>6</v>
      </c>
      <c r="I106" s="9">
        <v>0</v>
      </c>
      <c r="J106" s="9">
        <v>4</v>
      </c>
      <c r="K106" s="9">
        <v>1</v>
      </c>
      <c r="L106" s="9">
        <v>1</v>
      </c>
      <c r="M106" s="9">
        <v>1</v>
      </c>
      <c r="N106" s="9">
        <v>1</v>
      </c>
      <c r="O106" s="9">
        <v>2</v>
      </c>
      <c r="P106" s="9">
        <v>1</v>
      </c>
      <c r="Q106" s="10">
        <v>24</v>
      </c>
      <c r="R106" s="10"/>
      <c r="S106" s="8">
        <f t="shared" si="1"/>
        <v>24</v>
      </c>
      <c r="T106" s="9" t="s">
        <v>2108</v>
      </c>
      <c r="U106" s="8">
        <v>24</v>
      </c>
      <c r="V106" s="9" t="s">
        <v>440</v>
      </c>
    </row>
    <row r="107" spans="1:23" ht="30">
      <c r="A107" s="8" t="s">
        <v>28</v>
      </c>
      <c r="B107" s="9">
        <v>101</v>
      </c>
      <c r="C107" s="9" t="s">
        <v>1279</v>
      </c>
      <c r="D107" s="9" t="s">
        <v>1251</v>
      </c>
      <c r="E107" s="9" t="s">
        <v>194</v>
      </c>
      <c r="F107" s="9">
        <v>3</v>
      </c>
      <c r="G107" s="9">
        <v>1</v>
      </c>
      <c r="H107" s="9">
        <v>6</v>
      </c>
      <c r="I107" s="9">
        <v>1</v>
      </c>
      <c r="J107" s="9">
        <v>3</v>
      </c>
      <c r="K107" s="9">
        <v>3</v>
      </c>
      <c r="L107" s="9">
        <v>1</v>
      </c>
      <c r="M107" s="9">
        <v>0</v>
      </c>
      <c r="N107" s="9">
        <v>3</v>
      </c>
      <c r="O107" s="9">
        <v>0</v>
      </c>
      <c r="P107" s="9">
        <v>3</v>
      </c>
      <c r="Q107" s="10">
        <f>SUM(F107:P107)</f>
        <v>24</v>
      </c>
      <c r="R107" s="9"/>
      <c r="S107" s="8">
        <f t="shared" si="1"/>
        <v>24</v>
      </c>
      <c r="T107" s="9" t="s">
        <v>2108</v>
      </c>
      <c r="U107" s="8">
        <v>24</v>
      </c>
      <c r="V107" s="9" t="s">
        <v>1276</v>
      </c>
    </row>
    <row r="108" spans="1:23" ht="30">
      <c r="A108" s="8" t="s">
        <v>28</v>
      </c>
      <c r="B108" s="9">
        <v>102</v>
      </c>
      <c r="C108" s="9" t="s">
        <v>1444</v>
      </c>
      <c r="D108" s="8" t="s">
        <v>1304</v>
      </c>
      <c r="E108" s="4" t="s">
        <v>198</v>
      </c>
      <c r="F108" s="9">
        <v>8</v>
      </c>
      <c r="G108" s="9">
        <v>1</v>
      </c>
      <c r="H108" s="9">
        <v>8</v>
      </c>
      <c r="I108" s="9">
        <v>0</v>
      </c>
      <c r="J108" s="9">
        <v>5</v>
      </c>
      <c r="K108" s="9">
        <v>0</v>
      </c>
      <c r="L108" s="9">
        <v>1</v>
      </c>
      <c r="M108" s="9">
        <v>1</v>
      </c>
      <c r="N108" s="9">
        <v>0</v>
      </c>
      <c r="O108" s="9">
        <v>0</v>
      </c>
      <c r="P108" s="9">
        <v>0</v>
      </c>
      <c r="Q108" s="10">
        <v>24</v>
      </c>
      <c r="R108" s="9"/>
      <c r="S108" s="8">
        <f t="shared" si="1"/>
        <v>24</v>
      </c>
      <c r="T108" s="9" t="s">
        <v>2108</v>
      </c>
      <c r="U108" s="8">
        <v>24</v>
      </c>
      <c r="V108" s="9" t="s">
        <v>1356</v>
      </c>
    </row>
    <row r="109" spans="1:23" ht="30">
      <c r="A109" s="8" t="s">
        <v>28</v>
      </c>
      <c r="B109" s="9">
        <v>103</v>
      </c>
      <c r="C109" s="9" t="s">
        <v>1445</v>
      </c>
      <c r="D109" s="8" t="s">
        <v>1304</v>
      </c>
      <c r="E109" s="4" t="s">
        <v>198</v>
      </c>
      <c r="F109" s="9">
        <v>8</v>
      </c>
      <c r="G109" s="9">
        <v>1</v>
      </c>
      <c r="H109" s="9">
        <v>8</v>
      </c>
      <c r="I109" s="9">
        <v>1</v>
      </c>
      <c r="J109" s="9">
        <v>4</v>
      </c>
      <c r="K109" s="9">
        <v>0</v>
      </c>
      <c r="L109" s="9">
        <v>0</v>
      </c>
      <c r="M109" s="9">
        <v>0</v>
      </c>
      <c r="N109" s="9">
        <v>0</v>
      </c>
      <c r="O109" s="9">
        <v>1</v>
      </c>
      <c r="P109" s="9">
        <v>1</v>
      </c>
      <c r="Q109" s="10">
        <v>24</v>
      </c>
      <c r="R109" s="9"/>
      <c r="S109" s="8">
        <f t="shared" si="1"/>
        <v>24</v>
      </c>
      <c r="T109" s="9" t="s">
        <v>2108</v>
      </c>
      <c r="U109" s="8">
        <v>24</v>
      </c>
      <c r="V109" s="9" t="s">
        <v>1356</v>
      </c>
    </row>
    <row r="110" spans="1:23" ht="30">
      <c r="A110" s="8" t="s">
        <v>28</v>
      </c>
      <c r="B110" s="9">
        <v>104</v>
      </c>
      <c r="C110" s="11" t="s">
        <v>1599</v>
      </c>
      <c r="D110" s="8" t="s">
        <v>1488</v>
      </c>
      <c r="E110" s="9" t="s">
        <v>194</v>
      </c>
      <c r="F110" s="9">
        <v>5</v>
      </c>
      <c r="G110" s="9">
        <v>1</v>
      </c>
      <c r="H110" s="9">
        <v>8</v>
      </c>
      <c r="I110" s="9">
        <v>0</v>
      </c>
      <c r="J110" s="9">
        <v>5</v>
      </c>
      <c r="K110" s="9">
        <v>0</v>
      </c>
      <c r="L110" s="9">
        <v>1</v>
      </c>
      <c r="M110" s="9">
        <v>1</v>
      </c>
      <c r="N110" s="9">
        <v>0</v>
      </c>
      <c r="O110" s="9">
        <v>0</v>
      </c>
      <c r="P110" s="9">
        <v>3</v>
      </c>
      <c r="Q110" s="10">
        <v>24</v>
      </c>
      <c r="R110" s="9"/>
      <c r="S110" s="8">
        <f t="shared" si="1"/>
        <v>24</v>
      </c>
      <c r="T110" s="9" t="s">
        <v>2108</v>
      </c>
      <c r="U110" s="8">
        <v>24</v>
      </c>
      <c r="V110" s="9" t="s">
        <v>1489</v>
      </c>
    </row>
    <row r="111" spans="1:23">
      <c r="A111" s="8" t="s">
        <v>28</v>
      </c>
      <c r="B111" s="9">
        <v>105</v>
      </c>
      <c r="C111" s="11" t="s">
        <v>1601</v>
      </c>
      <c r="D111" s="8" t="s">
        <v>1529</v>
      </c>
      <c r="E111" s="9" t="s">
        <v>198</v>
      </c>
      <c r="F111" s="9">
        <v>9</v>
      </c>
      <c r="G111" s="9">
        <v>1</v>
      </c>
      <c r="H111" s="9">
        <v>5</v>
      </c>
      <c r="I111" s="9">
        <v>0</v>
      </c>
      <c r="J111" s="9">
        <v>3</v>
      </c>
      <c r="K111" s="9">
        <v>0</v>
      </c>
      <c r="L111" s="9">
        <v>1</v>
      </c>
      <c r="M111" s="9">
        <v>1</v>
      </c>
      <c r="N111" s="9">
        <v>0</v>
      </c>
      <c r="O111" s="9">
        <v>2</v>
      </c>
      <c r="P111" s="9">
        <v>2</v>
      </c>
      <c r="Q111" s="10">
        <v>24</v>
      </c>
      <c r="R111" s="9"/>
      <c r="S111" s="8">
        <f t="shared" si="1"/>
        <v>24</v>
      </c>
      <c r="T111" s="9" t="s">
        <v>2108</v>
      </c>
      <c r="U111" s="8">
        <v>24</v>
      </c>
      <c r="V111" s="9" t="s">
        <v>1530</v>
      </c>
    </row>
    <row r="112" spans="1:23">
      <c r="A112" s="8" t="s">
        <v>28</v>
      </c>
      <c r="B112" s="9">
        <v>106</v>
      </c>
      <c r="C112" s="11" t="s">
        <v>1603</v>
      </c>
      <c r="D112" s="8" t="s">
        <v>1529</v>
      </c>
      <c r="E112" s="9" t="s">
        <v>198</v>
      </c>
      <c r="F112" s="9">
        <v>9</v>
      </c>
      <c r="G112" s="9">
        <v>0</v>
      </c>
      <c r="H112" s="9">
        <v>4</v>
      </c>
      <c r="I112" s="9">
        <v>1</v>
      </c>
      <c r="J112" s="9">
        <v>2</v>
      </c>
      <c r="K112" s="9">
        <v>1</v>
      </c>
      <c r="L112" s="9">
        <v>1</v>
      </c>
      <c r="M112" s="9">
        <v>1</v>
      </c>
      <c r="N112" s="9">
        <v>2</v>
      </c>
      <c r="O112" s="9">
        <v>2</v>
      </c>
      <c r="P112" s="9">
        <v>1</v>
      </c>
      <c r="Q112" s="10">
        <v>24</v>
      </c>
      <c r="R112" s="9"/>
      <c r="S112" s="8">
        <f t="shared" si="1"/>
        <v>24</v>
      </c>
      <c r="T112" s="9" t="s">
        <v>2108</v>
      </c>
      <c r="U112" s="8">
        <v>24</v>
      </c>
      <c r="V112" s="9" t="s">
        <v>1530</v>
      </c>
    </row>
    <row r="113" spans="1:22">
      <c r="A113" s="8" t="s">
        <v>28</v>
      </c>
      <c r="B113" s="9">
        <v>107</v>
      </c>
      <c r="C113" s="11" t="s">
        <v>1601</v>
      </c>
      <c r="D113" s="8" t="s">
        <v>1529</v>
      </c>
      <c r="E113" s="9" t="s">
        <v>198</v>
      </c>
      <c r="F113" s="9">
        <v>9</v>
      </c>
      <c r="G113" s="9">
        <v>1</v>
      </c>
      <c r="H113" s="9">
        <v>5</v>
      </c>
      <c r="I113" s="9">
        <v>0</v>
      </c>
      <c r="J113" s="9">
        <v>3</v>
      </c>
      <c r="K113" s="9">
        <v>0</v>
      </c>
      <c r="L113" s="9">
        <v>1</v>
      </c>
      <c r="M113" s="9">
        <v>1</v>
      </c>
      <c r="N113" s="9">
        <v>0</v>
      </c>
      <c r="O113" s="9">
        <v>2</v>
      </c>
      <c r="P113" s="9">
        <v>2</v>
      </c>
      <c r="Q113" s="10">
        <v>24</v>
      </c>
      <c r="R113" s="9"/>
      <c r="S113" s="8">
        <f t="shared" si="1"/>
        <v>24</v>
      </c>
      <c r="T113" s="9" t="s">
        <v>2108</v>
      </c>
      <c r="U113" s="8">
        <v>24</v>
      </c>
      <c r="V113" s="9" t="s">
        <v>1530</v>
      </c>
    </row>
    <row r="114" spans="1:22">
      <c r="A114" s="8" t="s">
        <v>28</v>
      </c>
      <c r="B114" s="9">
        <v>108</v>
      </c>
      <c r="C114" s="11" t="s">
        <v>1603</v>
      </c>
      <c r="D114" s="8" t="s">
        <v>1529</v>
      </c>
      <c r="E114" s="9" t="s">
        <v>198</v>
      </c>
      <c r="F114" s="9">
        <v>9</v>
      </c>
      <c r="G114" s="9">
        <v>0</v>
      </c>
      <c r="H114" s="9">
        <v>4</v>
      </c>
      <c r="I114" s="9">
        <v>1</v>
      </c>
      <c r="J114" s="9">
        <v>2</v>
      </c>
      <c r="K114" s="9">
        <v>1</v>
      </c>
      <c r="L114" s="9">
        <v>1</v>
      </c>
      <c r="M114" s="9">
        <v>1</v>
      </c>
      <c r="N114" s="9">
        <v>2</v>
      </c>
      <c r="O114" s="9">
        <v>2</v>
      </c>
      <c r="P114" s="9">
        <v>1</v>
      </c>
      <c r="Q114" s="10">
        <v>24</v>
      </c>
      <c r="R114" s="9"/>
      <c r="S114" s="8">
        <f t="shared" si="1"/>
        <v>24</v>
      </c>
      <c r="T114" s="9" t="s">
        <v>2108</v>
      </c>
      <c r="U114" s="8">
        <v>24</v>
      </c>
      <c r="V114" s="9" t="s">
        <v>1530</v>
      </c>
    </row>
    <row r="115" spans="1:22">
      <c r="A115" s="8" t="s">
        <v>28</v>
      </c>
      <c r="B115" s="9">
        <v>109</v>
      </c>
      <c r="C115" s="7" t="s">
        <v>2013</v>
      </c>
      <c r="D115" s="8" t="s">
        <v>1985</v>
      </c>
      <c r="E115" s="9" t="s">
        <v>194</v>
      </c>
      <c r="F115" s="3">
        <v>9</v>
      </c>
      <c r="G115" s="3">
        <v>1</v>
      </c>
      <c r="H115" s="3">
        <v>8</v>
      </c>
      <c r="I115" s="3">
        <v>0</v>
      </c>
      <c r="J115" s="3">
        <v>2</v>
      </c>
      <c r="K115" s="3">
        <v>0</v>
      </c>
      <c r="L115" s="3">
        <v>1</v>
      </c>
      <c r="M115" s="3">
        <v>0</v>
      </c>
      <c r="N115" s="3">
        <v>1</v>
      </c>
      <c r="O115" s="3">
        <v>1</v>
      </c>
      <c r="P115" s="3">
        <v>1</v>
      </c>
      <c r="Q115" s="10">
        <f>SUM(F115,G115,H115,J115,L115,N115,O115,P115)</f>
        <v>24</v>
      </c>
      <c r="R115" s="3"/>
      <c r="S115" s="8">
        <f t="shared" si="1"/>
        <v>24</v>
      </c>
      <c r="T115" s="9" t="s">
        <v>2108</v>
      </c>
      <c r="U115" s="8">
        <v>24</v>
      </c>
      <c r="V115" s="9" t="s">
        <v>2014</v>
      </c>
    </row>
    <row r="116" spans="1:22">
      <c r="A116" s="8" t="s">
        <v>28</v>
      </c>
      <c r="B116" s="9">
        <v>110</v>
      </c>
      <c r="C116" s="89" t="s">
        <v>2064</v>
      </c>
      <c r="D116" s="8" t="s">
        <v>2065</v>
      </c>
      <c r="E116" s="9" t="s">
        <v>2066</v>
      </c>
      <c r="F116" s="9">
        <v>6</v>
      </c>
      <c r="G116" s="9">
        <v>1</v>
      </c>
      <c r="H116" s="9">
        <v>4</v>
      </c>
      <c r="I116" s="9">
        <v>1</v>
      </c>
      <c r="J116" s="9">
        <v>5</v>
      </c>
      <c r="K116" s="9">
        <v>0</v>
      </c>
      <c r="L116" s="9">
        <v>1</v>
      </c>
      <c r="M116" s="9">
        <v>0</v>
      </c>
      <c r="N116" s="9">
        <v>3</v>
      </c>
      <c r="O116" s="9">
        <v>0</v>
      </c>
      <c r="P116" s="9">
        <v>3</v>
      </c>
      <c r="Q116" s="10">
        <v>24</v>
      </c>
      <c r="R116" s="10"/>
      <c r="S116" s="8">
        <f t="shared" si="1"/>
        <v>24</v>
      </c>
      <c r="T116" s="9" t="s">
        <v>2108</v>
      </c>
      <c r="U116" s="8">
        <v>24</v>
      </c>
      <c r="V116" s="9" t="s">
        <v>2067</v>
      </c>
    </row>
    <row r="117" spans="1:22" ht="30">
      <c r="A117" s="8" t="s">
        <v>28</v>
      </c>
      <c r="B117" s="9">
        <v>111</v>
      </c>
      <c r="C117" s="117" t="s">
        <v>2205</v>
      </c>
      <c r="D117" s="22" t="s">
        <v>2151</v>
      </c>
      <c r="E117" s="11">
        <v>8</v>
      </c>
      <c r="F117" s="105">
        <v>4</v>
      </c>
      <c r="G117" s="105">
        <v>1</v>
      </c>
      <c r="H117" s="105">
        <v>7</v>
      </c>
      <c r="I117" s="105">
        <v>0</v>
      </c>
      <c r="J117" s="105">
        <v>2</v>
      </c>
      <c r="K117" s="105">
        <v>5</v>
      </c>
      <c r="L117" s="105">
        <v>1</v>
      </c>
      <c r="M117" s="105">
        <v>1</v>
      </c>
      <c r="N117" s="105">
        <v>0</v>
      </c>
      <c r="O117" s="105">
        <v>0</v>
      </c>
      <c r="P117" s="105">
        <v>3</v>
      </c>
      <c r="Q117" s="105">
        <v>24</v>
      </c>
      <c r="R117" s="105"/>
      <c r="S117" s="8">
        <f t="shared" si="1"/>
        <v>24</v>
      </c>
      <c r="T117" s="9" t="s">
        <v>2108</v>
      </c>
      <c r="U117" s="8">
        <v>24</v>
      </c>
      <c r="V117" s="11" t="s">
        <v>2164</v>
      </c>
    </row>
    <row r="118" spans="1:22" ht="30">
      <c r="A118" s="8" t="s">
        <v>28</v>
      </c>
      <c r="B118" s="9">
        <v>112</v>
      </c>
      <c r="C118" s="51" t="s">
        <v>645</v>
      </c>
      <c r="D118" s="8" t="s">
        <v>578</v>
      </c>
      <c r="E118" s="9" t="s">
        <v>641</v>
      </c>
      <c r="F118" s="3">
        <v>8</v>
      </c>
      <c r="G118" s="3">
        <v>1</v>
      </c>
      <c r="H118" s="3">
        <v>3</v>
      </c>
      <c r="I118" s="3">
        <v>0.2</v>
      </c>
      <c r="J118" s="3">
        <v>4</v>
      </c>
      <c r="K118" s="3">
        <v>0</v>
      </c>
      <c r="L118" s="3">
        <v>0.5</v>
      </c>
      <c r="M118" s="3">
        <v>1</v>
      </c>
      <c r="N118" s="3">
        <v>2</v>
      </c>
      <c r="O118" s="3">
        <v>1</v>
      </c>
      <c r="P118" s="3">
        <v>3</v>
      </c>
      <c r="Q118" s="10">
        <v>23.7</v>
      </c>
      <c r="R118" s="3"/>
      <c r="S118" s="8">
        <f t="shared" si="1"/>
        <v>23.7</v>
      </c>
      <c r="T118" s="9"/>
      <c r="U118" s="3"/>
      <c r="V118" s="9" t="s">
        <v>579</v>
      </c>
    </row>
    <row r="119" spans="1:22">
      <c r="A119" s="8" t="s">
        <v>28</v>
      </c>
      <c r="B119" s="9">
        <v>113</v>
      </c>
      <c r="C119" s="116" t="s">
        <v>557</v>
      </c>
      <c r="D119" s="3" t="s">
        <v>192</v>
      </c>
      <c r="E119" s="3" t="s">
        <v>558</v>
      </c>
      <c r="F119" s="3">
        <v>8</v>
      </c>
      <c r="G119" s="3">
        <v>1</v>
      </c>
      <c r="H119" s="3">
        <v>8</v>
      </c>
      <c r="I119" s="3">
        <v>0</v>
      </c>
      <c r="J119" s="3">
        <v>3</v>
      </c>
      <c r="K119" s="3">
        <v>0</v>
      </c>
      <c r="L119" s="3">
        <v>1</v>
      </c>
      <c r="M119" s="3">
        <v>1</v>
      </c>
      <c r="N119" s="3">
        <v>0</v>
      </c>
      <c r="O119" s="3">
        <v>0</v>
      </c>
      <c r="P119" s="3">
        <v>1</v>
      </c>
      <c r="Q119" s="3">
        <v>23</v>
      </c>
      <c r="R119" s="3"/>
      <c r="S119" s="8">
        <f t="shared" si="1"/>
        <v>23</v>
      </c>
      <c r="T119" s="9"/>
      <c r="U119" s="3"/>
      <c r="V119" s="9" t="s">
        <v>534</v>
      </c>
    </row>
    <row r="120" spans="1:22">
      <c r="A120" s="8" t="s">
        <v>28</v>
      </c>
      <c r="B120" s="9">
        <v>114</v>
      </c>
      <c r="C120" s="68" t="s">
        <v>732</v>
      </c>
      <c r="D120" s="8" t="s">
        <v>695</v>
      </c>
      <c r="E120" s="9" t="s">
        <v>198</v>
      </c>
      <c r="F120" s="9">
        <v>6</v>
      </c>
      <c r="G120" s="9">
        <v>1</v>
      </c>
      <c r="H120" s="9">
        <v>8</v>
      </c>
      <c r="I120" s="9">
        <v>0</v>
      </c>
      <c r="J120" s="9">
        <v>3</v>
      </c>
      <c r="K120" s="9">
        <v>0</v>
      </c>
      <c r="L120" s="9">
        <v>1</v>
      </c>
      <c r="M120" s="9">
        <v>1</v>
      </c>
      <c r="N120" s="9">
        <v>0</v>
      </c>
      <c r="O120" s="9">
        <v>2</v>
      </c>
      <c r="P120" s="9">
        <v>1</v>
      </c>
      <c r="Q120" s="10">
        <v>23</v>
      </c>
      <c r="R120" s="10"/>
      <c r="S120" s="8">
        <f t="shared" si="1"/>
        <v>23</v>
      </c>
      <c r="T120" s="9"/>
      <c r="U120" s="8"/>
      <c r="V120" s="9" t="s">
        <v>709</v>
      </c>
    </row>
    <row r="121" spans="1:22" ht="30">
      <c r="A121" s="8" t="s">
        <v>28</v>
      </c>
      <c r="B121" s="9">
        <v>115</v>
      </c>
      <c r="C121" s="49" t="s">
        <v>906</v>
      </c>
      <c r="D121" s="48" t="s">
        <v>896</v>
      </c>
      <c r="E121" s="11" t="s">
        <v>194</v>
      </c>
      <c r="F121" s="3">
        <v>9</v>
      </c>
      <c r="G121" s="3">
        <v>1</v>
      </c>
      <c r="H121" s="3">
        <v>6</v>
      </c>
      <c r="I121" s="3">
        <v>0</v>
      </c>
      <c r="J121" s="3">
        <v>3</v>
      </c>
      <c r="K121" s="3">
        <v>3</v>
      </c>
      <c r="L121" s="3">
        <v>1</v>
      </c>
      <c r="M121" s="11">
        <v>0</v>
      </c>
      <c r="N121" s="3">
        <v>0</v>
      </c>
      <c r="O121" s="3">
        <v>0</v>
      </c>
      <c r="P121" s="3">
        <v>0</v>
      </c>
      <c r="Q121" s="3">
        <v>23</v>
      </c>
      <c r="R121" s="3"/>
      <c r="S121" s="8">
        <f t="shared" si="1"/>
        <v>23</v>
      </c>
      <c r="T121" s="9"/>
      <c r="U121" s="3"/>
      <c r="V121" s="11" t="s">
        <v>798</v>
      </c>
    </row>
    <row r="122" spans="1:22">
      <c r="A122" s="8" t="s">
        <v>28</v>
      </c>
      <c r="B122" s="9">
        <v>116</v>
      </c>
      <c r="C122" s="115" t="s">
        <v>1024</v>
      </c>
      <c r="D122" s="8" t="s">
        <v>994</v>
      </c>
      <c r="E122" s="3" t="s">
        <v>1016</v>
      </c>
      <c r="F122" s="9">
        <v>5</v>
      </c>
      <c r="G122" s="9">
        <v>1</v>
      </c>
      <c r="H122" s="9">
        <v>6</v>
      </c>
      <c r="I122" s="9">
        <v>0</v>
      </c>
      <c r="J122" s="9">
        <v>0</v>
      </c>
      <c r="K122" s="9">
        <v>5</v>
      </c>
      <c r="L122" s="9">
        <v>1</v>
      </c>
      <c r="M122" s="9">
        <v>0</v>
      </c>
      <c r="N122" s="9">
        <v>0</v>
      </c>
      <c r="O122" s="9">
        <v>2</v>
      </c>
      <c r="P122" s="9">
        <v>3</v>
      </c>
      <c r="Q122" s="9">
        <f>F122+G122+H122+I122+J122+K122+L122+M122+N122+O122+P122</f>
        <v>23</v>
      </c>
      <c r="R122" s="9"/>
      <c r="S122" s="8">
        <f t="shared" si="1"/>
        <v>23</v>
      </c>
      <c r="T122" s="9"/>
      <c r="U122" s="9"/>
      <c r="V122" s="3" t="s">
        <v>1017</v>
      </c>
    </row>
    <row r="123" spans="1:22">
      <c r="A123" s="8" t="s">
        <v>28</v>
      </c>
      <c r="B123" s="9">
        <v>117</v>
      </c>
      <c r="C123" s="69" t="s">
        <v>1192</v>
      </c>
      <c r="D123" s="8" t="s">
        <v>1178</v>
      </c>
      <c r="E123" s="9" t="s">
        <v>194</v>
      </c>
      <c r="F123" s="9">
        <v>5</v>
      </c>
      <c r="G123" s="9">
        <v>1</v>
      </c>
      <c r="H123" s="9">
        <v>7</v>
      </c>
      <c r="I123" s="9">
        <v>0</v>
      </c>
      <c r="J123" s="9">
        <v>5</v>
      </c>
      <c r="K123" s="9">
        <v>0</v>
      </c>
      <c r="L123" s="9">
        <v>0</v>
      </c>
      <c r="M123" s="9">
        <v>1</v>
      </c>
      <c r="N123" s="9">
        <v>0</v>
      </c>
      <c r="O123" s="9">
        <v>2</v>
      </c>
      <c r="P123" s="9">
        <v>2</v>
      </c>
      <c r="Q123" s="10">
        <v>23</v>
      </c>
      <c r="R123" s="9"/>
      <c r="S123" s="8">
        <f t="shared" si="1"/>
        <v>23</v>
      </c>
      <c r="T123" s="9"/>
      <c r="U123" s="9"/>
      <c r="V123" s="9" t="s">
        <v>1190</v>
      </c>
    </row>
    <row r="124" spans="1:22" ht="30">
      <c r="A124" s="8" t="s">
        <v>28</v>
      </c>
      <c r="B124" s="9">
        <v>118</v>
      </c>
      <c r="C124" s="70" t="s">
        <v>1426</v>
      </c>
      <c r="D124" s="8" t="s">
        <v>1304</v>
      </c>
      <c r="E124" s="9" t="s">
        <v>194</v>
      </c>
      <c r="F124" s="9">
        <v>7</v>
      </c>
      <c r="G124" s="9">
        <v>1</v>
      </c>
      <c r="H124" s="9">
        <v>8</v>
      </c>
      <c r="I124" s="9">
        <v>0</v>
      </c>
      <c r="J124" s="9">
        <v>4</v>
      </c>
      <c r="K124" s="9">
        <v>0</v>
      </c>
      <c r="L124" s="9">
        <v>1</v>
      </c>
      <c r="M124" s="9">
        <v>1</v>
      </c>
      <c r="N124" s="9">
        <v>0</v>
      </c>
      <c r="O124" s="9">
        <v>0</v>
      </c>
      <c r="P124" s="9">
        <v>1</v>
      </c>
      <c r="Q124" s="10">
        <v>23</v>
      </c>
      <c r="R124" s="9"/>
      <c r="S124" s="8">
        <f t="shared" si="1"/>
        <v>23</v>
      </c>
      <c r="T124" s="9"/>
      <c r="U124" s="9"/>
      <c r="V124" s="9" t="s">
        <v>1326</v>
      </c>
    </row>
    <row r="125" spans="1:22">
      <c r="A125" s="8" t="s">
        <v>28</v>
      </c>
      <c r="B125" s="9">
        <v>119</v>
      </c>
      <c r="C125" s="72" t="s">
        <v>1602</v>
      </c>
      <c r="D125" s="8" t="s">
        <v>1529</v>
      </c>
      <c r="E125" s="9" t="s">
        <v>198</v>
      </c>
      <c r="F125" s="9">
        <v>9</v>
      </c>
      <c r="G125" s="9">
        <v>1</v>
      </c>
      <c r="H125" s="9">
        <v>4</v>
      </c>
      <c r="I125" s="9">
        <v>1</v>
      </c>
      <c r="J125" s="9">
        <v>3</v>
      </c>
      <c r="K125" s="9">
        <v>1</v>
      </c>
      <c r="L125" s="9">
        <v>1</v>
      </c>
      <c r="M125" s="9">
        <v>1</v>
      </c>
      <c r="N125" s="9">
        <v>0</v>
      </c>
      <c r="O125" s="9">
        <v>1</v>
      </c>
      <c r="P125" s="9">
        <v>1</v>
      </c>
      <c r="Q125" s="10">
        <v>23</v>
      </c>
      <c r="R125" s="9"/>
      <c r="S125" s="8">
        <f t="shared" si="1"/>
        <v>23</v>
      </c>
      <c r="T125" s="9"/>
      <c r="U125" s="9"/>
      <c r="V125" s="9" t="s">
        <v>1530</v>
      </c>
    </row>
    <row r="126" spans="1:22">
      <c r="A126" s="8" t="s">
        <v>28</v>
      </c>
      <c r="B126" s="9">
        <v>120</v>
      </c>
      <c r="C126" s="49" t="s">
        <v>1602</v>
      </c>
      <c r="D126" s="8" t="s">
        <v>1529</v>
      </c>
      <c r="E126" s="9" t="s">
        <v>198</v>
      </c>
      <c r="F126" s="9">
        <v>9</v>
      </c>
      <c r="G126" s="9">
        <v>1</v>
      </c>
      <c r="H126" s="9">
        <v>4</v>
      </c>
      <c r="I126" s="9">
        <v>1</v>
      </c>
      <c r="J126" s="9">
        <v>3</v>
      </c>
      <c r="K126" s="9">
        <v>1</v>
      </c>
      <c r="L126" s="9">
        <v>1</v>
      </c>
      <c r="M126" s="9">
        <v>1</v>
      </c>
      <c r="N126" s="9">
        <v>0</v>
      </c>
      <c r="O126" s="9">
        <v>1</v>
      </c>
      <c r="P126" s="9">
        <v>1</v>
      </c>
      <c r="Q126" s="10">
        <v>23</v>
      </c>
      <c r="R126" s="9"/>
      <c r="S126" s="8">
        <f t="shared" si="1"/>
        <v>23</v>
      </c>
      <c r="T126" s="9"/>
      <c r="U126" s="9"/>
      <c r="V126" s="9" t="s">
        <v>1530</v>
      </c>
    </row>
    <row r="127" spans="1:22" ht="30">
      <c r="A127" s="8" t="s">
        <v>28</v>
      </c>
      <c r="B127" s="9">
        <v>121</v>
      </c>
      <c r="C127" s="49" t="s">
        <v>1803</v>
      </c>
      <c r="D127" s="8" t="s">
        <v>1682</v>
      </c>
      <c r="E127" s="9" t="s">
        <v>198</v>
      </c>
      <c r="F127" s="9">
        <v>5</v>
      </c>
      <c r="G127" s="9">
        <v>1</v>
      </c>
      <c r="H127" s="9">
        <v>4</v>
      </c>
      <c r="I127" s="9">
        <v>0</v>
      </c>
      <c r="J127" s="9">
        <v>5</v>
      </c>
      <c r="K127" s="9">
        <v>5</v>
      </c>
      <c r="L127" s="9">
        <v>1</v>
      </c>
      <c r="M127" s="9">
        <v>1</v>
      </c>
      <c r="N127" s="9">
        <v>0</v>
      </c>
      <c r="O127" s="9">
        <v>0</v>
      </c>
      <c r="P127" s="9">
        <v>1</v>
      </c>
      <c r="Q127" s="9">
        <v>23</v>
      </c>
      <c r="R127" s="9"/>
      <c r="S127" s="8">
        <f t="shared" si="1"/>
        <v>23</v>
      </c>
      <c r="T127" s="9"/>
      <c r="U127" s="9"/>
      <c r="V127" s="9" t="s">
        <v>1702</v>
      </c>
    </row>
    <row r="128" spans="1:22" ht="30">
      <c r="A128" s="8" t="s">
        <v>28</v>
      </c>
      <c r="B128" s="9">
        <v>122</v>
      </c>
      <c r="C128" s="70" t="s">
        <v>1805</v>
      </c>
      <c r="D128" s="8" t="s">
        <v>1682</v>
      </c>
      <c r="E128" s="9" t="s">
        <v>198</v>
      </c>
      <c r="F128" s="9">
        <v>8</v>
      </c>
      <c r="G128" s="9">
        <v>1</v>
      </c>
      <c r="H128" s="9">
        <v>4</v>
      </c>
      <c r="I128" s="9">
        <v>0</v>
      </c>
      <c r="J128" s="9">
        <v>4</v>
      </c>
      <c r="K128" s="9">
        <v>0</v>
      </c>
      <c r="L128" s="9">
        <v>1</v>
      </c>
      <c r="M128" s="9">
        <v>1</v>
      </c>
      <c r="N128" s="9">
        <v>0</v>
      </c>
      <c r="O128" s="9">
        <v>1</v>
      </c>
      <c r="P128" s="9">
        <v>3</v>
      </c>
      <c r="Q128" s="9">
        <v>23</v>
      </c>
      <c r="R128" s="9"/>
      <c r="S128" s="8">
        <f t="shared" si="1"/>
        <v>23</v>
      </c>
      <c r="T128" s="9"/>
      <c r="U128" s="9"/>
      <c r="V128" s="9" t="s">
        <v>1702</v>
      </c>
    </row>
    <row r="129" spans="1:22">
      <c r="A129" s="8" t="s">
        <v>28</v>
      </c>
      <c r="B129" s="9">
        <v>123</v>
      </c>
      <c r="C129" s="114" t="s">
        <v>2015</v>
      </c>
      <c r="D129" s="8" t="s">
        <v>1985</v>
      </c>
      <c r="E129" s="9" t="s">
        <v>194</v>
      </c>
      <c r="F129" s="3">
        <v>7</v>
      </c>
      <c r="G129" s="3">
        <v>1</v>
      </c>
      <c r="H129" s="3">
        <v>8</v>
      </c>
      <c r="I129" s="3">
        <v>0</v>
      </c>
      <c r="J129" s="3">
        <v>3</v>
      </c>
      <c r="K129" s="3">
        <v>0</v>
      </c>
      <c r="L129" s="3">
        <v>1</v>
      </c>
      <c r="M129" s="3">
        <v>0</v>
      </c>
      <c r="N129" s="3">
        <v>0</v>
      </c>
      <c r="O129" s="3">
        <v>0</v>
      </c>
      <c r="P129" s="3">
        <v>3</v>
      </c>
      <c r="Q129" s="10">
        <f>SUM(F129,G129,H129,J129,L129,P129)</f>
        <v>23</v>
      </c>
      <c r="R129" s="3"/>
      <c r="S129" s="8">
        <f t="shared" si="1"/>
        <v>23</v>
      </c>
      <c r="T129" s="9"/>
      <c r="U129" s="3"/>
      <c r="V129" s="9" t="s">
        <v>2014</v>
      </c>
    </row>
    <row r="130" spans="1:22">
      <c r="A130" s="8" t="s">
        <v>28</v>
      </c>
      <c r="B130" s="9">
        <v>124</v>
      </c>
      <c r="C130" s="51" t="s">
        <v>2217</v>
      </c>
      <c r="D130" s="22" t="s">
        <v>2117</v>
      </c>
      <c r="E130" s="11" t="s">
        <v>2209</v>
      </c>
      <c r="F130" s="105">
        <v>8</v>
      </c>
      <c r="G130" s="105">
        <v>1</v>
      </c>
      <c r="H130" s="105">
        <v>4</v>
      </c>
      <c r="I130" s="105">
        <v>1</v>
      </c>
      <c r="J130" s="105">
        <v>4</v>
      </c>
      <c r="K130" s="105">
        <v>1</v>
      </c>
      <c r="L130" s="105">
        <v>0</v>
      </c>
      <c r="M130" s="105">
        <v>1</v>
      </c>
      <c r="N130" s="105">
        <v>0</v>
      </c>
      <c r="O130" s="105">
        <v>0</v>
      </c>
      <c r="P130" s="105">
        <v>3</v>
      </c>
      <c r="Q130" s="105">
        <v>23</v>
      </c>
      <c r="R130" s="105"/>
      <c r="S130" s="8">
        <f t="shared" si="1"/>
        <v>23</v>
      </c>
      <c r="T130" s="105"/>
      <c r="U130" s="105"/>
      <c r="V130" s="11" t="s">
        <v>2210</v>
      </c>
    </row>
    <row r="131" spans="1:22" ht="30">
      <c r="A131" s="8" t="s">
        <v>28</v>
      </c>
      <c r="B131" s="9">
        <v>125</v>
      </c>
      <c r="C131" s="55" t="s">
        <v>632</v>
      </c>
      <c r="D131" s="8" t="s">
        <v>578</v>
      </c>
      <c r="E131" s="9" t="s">
        <v>198</v>
      </c>
      <c r="F131" s="3">
        <v>5</v>
      </c>
      <c r="G131" s="3">
        <v>1</v>
      </c>
      <c r="H131" s="3">
        <v>8</v>
      </c>
      <c r="I131" s="3">
        <v>0</v>
      </c>
      <c r="J131" s="3">
        <v>4</v>
      </c>
      <c r="K131" s="3">
        <v>0</v>
      </c>
      <c r="L131" s="3">
        <v>1</v>
      </c>
      <c r="M131" s="3">
        <v>0.5</v>
      </c>
      <c r="N131" s="3">
        <v>0</v>
      </c>
      <c r="O131" s="3">
        <v>0</v>
      </c>
      <c r="P131" s="3">
        <v>3</v>
      </c>
      <c r="Q131" s="10">
        <f>SUM(F131:P131)</f>
        <v>22.5</v>
      </c>
      <c r="R131" s="3"/>
      <c r="S131" s="8">
        <f t="shared" si="1"/>
        <v>22.5</v>
      </c>
      <c r="T131" s="9"/>
      <c r="U131" s="3"/>
      <c r="V131" s="9" t="s">
        <v>614</v>
      </c>
    </row>
    <row r="132" spans="1:22" ht="30">
      <c r="A132" s="8" t="s">
        <v>28</v>
      </c>
      <c r="B132" s="9">
        <v>126</v>
      </c>
      <c r="C132" s="89" t="s">
        <v>133</v>
      </c>
      <c r="D132" s="8" t="s">
        <v>124</v>
      </c>
      <c r="E132" s="9">
        <v>8</v>
      </c>
      <c r="F132" s="9">
        <v>7</v>
      </c>
      <c r="G132" s="9">
        <v>1</v>
      </c>
      <c r="H132" s="9">
        <v>4</v>
      </c>
      <c r="I132" s="9">
        <v>0</v>
      </c>
      <c r="J132" s="9">
        <v>2</v>
      </c>
      <c r="K132" s="9">
        <v>5</v>
      </c>
      <c r="L132" s="9">
        <v>1</v>
      </c>
      <c r="M132" s="9">
        <v>0</v>
      </c>
      <c r="N132" s="9">
        <v>0</v>
      </c>
      <c r="O132" s="9">
        <v>0</v>
      </c>
      <c r="P132" s="9">
        <v>2</v>
      </c>
      <c r="Q132" s="10">
        <v>22</v>
      </c>
      <c r="R132" s="10"/>
      <c r="S132" s="8">
        <f t="shared" si="1"/>
        <v>22</v>
      </c>
      <c r="T132" s="9"/>
      <c r="U132" s="8"/>
      <c r="V132" s="9" t="s">
        <v>125</v>
      </c>
    </row>
    <row r="133" spans="1:22" ht="30">
      <c r="A133" s="8" t="s">
        <v>28</v>
      </c>
      <c r="B133" s="9">
        <v>127</v>
      </c>
      <c r="C133" s="89" t="s">
        <v>134</v>
      </c>
      <c r="D133" s="8" t="s">
        <v>124</v>
      </c>
      <c r="E133" s="9">
        <v>8</v>
      </c>
      <c r="F133" s="3">
        <v>5</v>
      </c>
      <c r="G133" s="3">
        <v>1</v>
      </c>
      <c r="H133" s="3">
        <v>3</v>
      </c>
      <c r="I133" s="3">
        <v>0</v>
      </c>
      <c r="J133" s="3">
        <v>5</v>
      </c>
      <c r="K133" s="3">
        <v>5</v>
      </c>
      <c r="L133" s="3">
        <v>1</v>
      </c>
      <c r="M133" s="3">
        <v>0</v>
      </c>
      <c r="N133" s="3">
        <v>0</v>
      </c>
      <c r="O133" s="3">
        <v>1</v>
      </c>
      <c r="P133" s="3">
        <v>1</v>
      </c>
      <c r="Q133" s="10">
        <v>22</v>
      </c>
      <c r="R133" s="3"/>
      <c r="S133" s="8">
        <f t="shared" si="1"/>
        <v>22</v>
      </c>
      <c r="T133" s="9"/>
      <c r="U133" s="3"/>
      <c r="V133" s="9" t="s">
        <v>125</v>
      </c>
    </row>
    <row r="134" spans="1:22" ht="30">
      <c r="A134" s="8" t="s">
        <v>28</v>
      </c>
      <c r="B134" s="9">
        <v>128</v>
      </c>
      <c r="C134" s="89" t="s">
        <v>225</v>
      </c>
      <c r="D134" s="8" t="s">
        <v>218</v>
      </c>
      <c r="E134" s="9">
        <v>8</v>
      </c>
      <c r="F134" s="9">
        <v>9</v>
      </c>
      <c r="G134" s="9">
        <v>0</v>
      </c>
      <c r="H134" s="9">
        <v>3</v>
      </c>
      <c r="I134" s="9">
        <v>0</v>
      </c>
      <c r="J134" s="9">
        <v>4</v>
      </c>
      <c r="K134" s="9">
        <v>4</v>
      </c>
      <c r="L134" s="9">
        <v>0</v>
      </c>
      <c r="M134" s="9">
        <v>0</v>
      </c>
      <c r="N134" s="9">
        <v>0</v>
      </c>
      <c r="O134" s="9">
        <v>1</v>
      </c>
      <c r="P134" s="9">
        <v>1</v>
      </c>
      <c r="Q134" s="10">
        <v>22</v>
      </c>
      <c r="R134" s="10"/>
      <c r="S134" s="8">
        <f t="shared" si="1"/>
        <v>22</v>
      </c>
      <c r="T134" s="9"/>
      <c r="U134" s="8"/>
      <c r="V134" s="9" t="s">
        <v>219</v>
      </c>
    </row>
    <row r="135" spans="1:22" ht="30">
      <c r="A135" s="8" t="s">
        <v>28</v>
      </c>
      <c r="B135" s="9">
        <v>129</v>
      </c>
      <c r="C135" s="55" t="s">
        <v>642</v>
      </c>
      <c r="D135" s="8" t="s">
        <v>578</v>
      </c>
      <c r="E135" s="9" t="s">
        <v>641</v>
      </c>
      <c r="F135" s="3">
        <v>7</v>
      </c>
      <c r="G135" s="3">
        <v>1</v>
      </c>
      <c r="H135" s="3">
        <v>3</v>
      </c>
      <c r="I135" s="3">
        <v>0</v>
      </c>
      <c r="J135" s="3">
        <v>4</v>
      </c>
      <c r="K135" s="3">
        <v>0</v>
      </c>
      <c r="L135" s="3">
        <v>0.5</v>
      </c>
      <c r="M135" s="3">
        <v>0.5</v>
      </c>
      <c r="N135" s="3">
        <v>1</v>
      </c>
      <c r="O135" s="3">
        <v>2</v>
      </c>
      <c r="P135" s="3">
        <v>3</v>
      </c>
      <c r="Q135" s="10">
        <v>22</v>
      </c>
      <c r="R135" s="3"/>
      <c r="S135" s="8">
        <f t="shared" ref="S135:S198" si="2">SUM(F135:P135)</f>
        <v>22</v>
      </c>
      <c r="T135" s="9"/>
      <c r="U135" s="3"/>
      <c r="V135" s="9" t="s">
        <v>579</v>
      </c>
    </row>
    <row r="136" spans="1:22" ht="30">
      <c r="A136" s="8" t="s">
        <v>28</v>
      </c>
      <c r="B136" s="9">
        <v>130</v>
      </c>
      <c r="C136" s="67" t="s">
        <v>911</v>
      </c>
      <c r="D136" s="8" t="s">
        <v>896</v>
      </c>
      <c r="E136" s="3" t="s">
        <v>198</v>
      </c>
      <c r="F136" s="3">
        <v>6</v>
      </c>
      <c r="G136" s="3">
        <v>1</v>
      </c>
      <c r="H136" s="3">
        <v>4</v>
      </c>
      <c r="I136" s="3">
        <v>0</v>
      </c>
      <c r="J136" s="3">
        <v>2</v>
      </c>
      <c r="K136" s="3">
        <v>3</v>
      </c>
      <c r="L136" s="3">
        <v>0</v>
      </c>
      <c r="M136" s="11">
        <v>0</v>
      </c>
      <c r="N136" s="3">
        <v>2</v>
      </c>
      <c r="O136" s="3">
        <v>1</v>
      </c>
      <c r="P136" s="3">
        <v>3</v>
      </c>
      <c r="Q136" s="3">
        <v>22</v>
      </c>
      <c r="R136" s="3"/>
      <c r="S136" s="8">
        <f t="shared" si="2"/>
        <v>22</v>
      </c>
      <c r="T136" s="9"/>
      <c r="U136" s="3"/>
      <c r="V136" s="11" t="s">
        <v>855</v>
      </c>
    </row>
    <row r="137" spans="1:22">
      <c r="A137" s="8" t="s">
        <v>28</v>
      </c>
      <c r="B137" s="9">
        <v>131</v>
      </c>
      <c r="C137" s="51" t="s">
        <v>1191</v>
      </c>
      <c r="D137" s="8" t="s">
        <v>1178</v>
      </c>
      <c r="E137" s="9" t="s">
        <v>194</v>
      </c>
      <c r="F137" s="9">
        <v>5</v>
      </c>
      <c r="G137" s="9">
        <v>0</v>
      </c>
      <c r="H137" s="9">
        <v>7</v>
      </c>
      <c r="I137" s="9">
        <v>0</v>
      </c>
      <c r="J137" s="9">
        <v>4</v>
      </c>
      <c r="K137" s="9">
        <v>0</v>
      </c>
      <c r="L137" s="9">
        <v>1</v>
      </c>
      <c r="M137" s="9">
        <v>1</v>
      </c>
      <c r="N137" s="9">
        <v>0</v>
      </c>
      <c r="O137" s="9">
        <v>2</v>
      </c>
      <c r="P137" s="9">
        <v>2</v>
      </c>
      <c r="Q137" s="10">
        <v>22</v>
      </c>
      <c r="R137" s="9"/>
      <c r="S137" s="8">
        <f t="shared" si="2"/>
        <v>22</v>
      </c>
      <c r="T137" s="9"/>
      <c r="U137" s="9"/>
      <c r="V137" s="9" t="s">
        <v>1190</v>
      </c>
    </row>
    <row r="138" spans="1:22" ht="30">
      <c r="A138" s="8" t="s">
        <v>28</v>
      </c>
      <c r="B138" s="9">
        <v>132</v>
      </c>
      <c r="C138" s="67" t="s">
        <v>1280</v>
      </c>
      <c r="D138" s="9" t="s">
        <v>1251</v>
      </c>
      <c r="E138" s="9" t="s">
        <v>198</v>
      </c>
      <c r="F138" s="9">
        <v>6</v>
      </c>
      <c r="G138" s="9">
        <v>1</v>
      </c>
      <c r="H138" s="9">
        <v>8</v>
      </c>
      <c r="I138" s="9">
        <v>0</v>
      </c>
      <c r="J138" s="9">
        <v>3</v>
      </c>
      <c r="K138" s="9">
        <v>1</v>
      </c>
      <c r="L138" s="9">
        <v>1</v>
      </c>
      <c r="M138" s="9">
        <v>0</v>
      </c>
      <c r="N138" s="9">
        <v>0</v>
      </c>
      <c r="O138" s="9">
        <v>0</v>
      </c>
      <c r="P138" s="9">
        <v>2</v>
      </c>
      <c r="Q138" s="10">
        <f>SUM(F138:P138)</f>
        <v>22</v>
      </c>
      <c r="R138" s="9"/>
      <c r="S138" s="8">
        <f t="shared" si="2"/>
        <v>22</v>
      </c>
      <c r="T138" s="9"/>
      <c r="U138" s="9"/>
      <c r="V138" s="9" t="s">
        <v>1276</v>
      </c>
    </row>
    <row r="139" spans="1:22" ht="30">
      <c r="A139" s="8" t="s">
        <v>28</v>
      </c>
      <c r="B139" s="9">
        <v>133</v>
      </c>
      <c r="C139" s="67" t="s">
        <v>1428</v>
      </c>
      <c r="D139" s="8" t="s">
        <v>1304</v>
      </c>
      <c r="E139" s="9" t="s">
        <v>194</v>
      </c>
      <c r="F139" s="9">
        <v>6</v>
      </c>
      <c r="G139" s="9">
        <v>1</v>
      </c>
      <c r="H139" s="9">
        <v>8</v>
      </c>
      <c r="I139" s="9">
        <v>0</v>
      </c>
      <c r="J139" s="9">
        <v>3</v>
      </c>
      <c r="K139" s="9">
        <v>0</v>
      </c>
      <c r="L139" s="9">
        <v>1</v>
      </c>
      <c r="M139" s="9">
        <v>0</v>
      </c>
      <c r="N139" s="9">
        <v>0</v>
      </c>
      <c r="O139" s="9">
        <v>3</v>
      </c>
      <c r="P139" s="9">
        <v>0</v>
      </c>
      <c r="Q139" s="10">
        <v>22</v>
      </c>
      <c r="R139" s="9"/>
      <c r="S139" s="8">
        <f t="shared" si="2"/>
        <v>22</v>
      </c>
      <c r="T139" s="9"/>
      <c r="U139" s="9"/>
      <c r="V139" s="9" t="s">
        <v>1326</v>
      </c>
    </row>
    <row r="140" spans="1:22" ht="30">
      <c r="A140" s="8" t="s">
        <v>28</v>
      </c>
      <c r="B140" s="9">
        <v>134</v>
      </c>
      <c r="C140" s="67" t="s">
        <v>1434</v>
      </c>
      <c r="D140" s="8" t="s">
        <v>1304</v>
      </c>
      <c r="E140" s="9" t="s">
        <v>194</v>
      </c>
      <c r="F140" s="9">
        <v>6</v>
      </c>
      <c r="G140" s="9">
        <v>0</v>
      </c>
      <c r="H140" s="9">
        <v>4</v>
      </c>
      <c r="I140" s="9">
        <v>2</v>
      </c>
      <c r="J140" s="9">
        <v>0</v>
      </c>
      <c r="K140" s="9">
        <v>1</v>
      </c>
      <c r="L140" s="9">
        <v>1</v>
      </c>
      <c r="M140" s="9">
        <v>2</v>
      </c>
      <c r="N140" s="9">
        <v>2</v>
      </c>
      <c r="O140" s="9">
        <v>2</v>
      </c>
      <c r="P140" s="9">
        <v>2</v>
      </c>
      <c r="Q140" s="10">
        <v>22</v>
      </c>
      <c r="R140" s="9"/>
      <c r="S140" s="8">
        <f t="shared" si="2"/>
        <v>22</v>
      </c>
      <c r="T140" s="9"/>
      <c r="U140" s="9"/>
      <c r="V140" s="9" t="s">
        <v>1326</v>
      </c>
    </row>
    <row r="141" spans="1:22" ht="30">
      <c r="A141" s="8" t="s">
        <v>28</v>
      </c>
      <c r="B141" s="9">
        <v>135</v>
      </c>
      <c r="C141" s="67" t="s">
        <v>1447</v>
      </c>
      <c r="D141" s="8" t="s">
        <v>1304</v>
      </c>
      <c r="E141" s="4" t="s">
        <v>198</v>
      </c>
      <c r="F141" s="9">
        <v>7</v>
      </c>
      <c r="G141" s="9">
        <v>1</v>
      </c>
      <c r="H141" s="9">
        <v>7</v>
      </c>
      <c r="I141" s="9">
        <v>1</v>
      </c>
      <c r="J141" s="9">
        <v>5</v>
      </c>
      <c r="K141" s="9">
        <v>0</v>
      </c>
      <c r="L141" s="9">
        <v>1</v>
      </c>
      <c r="M141" s="9">
        <v>0</v>
      </c>
      <c r="N141" s="9">
        <v>0</v>
      </c>
      <c r="O141" s="9">
        <v>0</v>
      </c>
      <c r="P141" s="9">
        <v>0</v>
      </c>
      <c r="Q141" s="10">
        <v>22</v>
      </c>
      <c r="R141" s="9"/>
      <c r="S141" s="8">
        <f t="shared" si="2"/>
        <v>22</v>
      </c>
      <c r="T141" s="9"/>
      <c r="U141" s="9"/>
      <c r="V141" s="9" t="s">
        <v>1356</v>
      </c>
    </row>
    <row r="142" spans="1:22" ht="30">
      <c r="A142" s="8" t="s">
        <v>28</v>
      </c>
      <c r="B142" s="9">
        <v>136</v>
      </c>
      <c r="C142" s="71" t="s">
        <v>1453</v>
      </c>
      <c r="D142" s="8" t="s">
        <v>1304</v>
      </c>
      <c r="E142" s="4" t="s">
        <v>257</v>
      </c>
      <c r="F142" s="9">
        <v>6</v>
      </c>
      <c r="G142" s="9">
        <v>1</v>
      </c>
      <c r="H142" s="9">
        <v>4</v>
      </c>
      <c r="I142" s="9">
        <v>0</v>
      </c>
      <c r="J142" s="9">
        <v>5</v>
      </c>
      <c r="K142" s="9">
        <v>5</v>
      </c>
      <c r="L142" s="9">
        <v>1</v>
      </c>
      <c r="M142" s="9">
        <v>0</v>
      </c>
      <c r="N142" s="9">
        <v>0</v>
      </c>
      <c r="O142" s="9">
        <v>0</v>
      </c>
      <c r="P142" s="9">
        <v>0</v>
      </c>
      <c r="Q142" s="10">
        <v>22</v>
      </c>
      <c r="R142" s="9"/>
      <c r="S142" s="8">
        <f t="shared" si="2"/>
        <v>22</v>
      </c>
      <c r="T142" s="9"/>
      <c r="U142" s="9"/>
      <c r="V142" s="9" t="s">
        <v>1416</v>
      </c>
    </row>
    <row r="143" spans="1:22" ht="30">
      <c r="A143" s="8" t="s">
        <v>28</v>
      </c>
      <c r="B143" s="9">
        <v>137</v>
      </c>
      <c r="C143" s="70" t="s">
        <v>1454</v>
      </c>
      <c r="D143" s="8" t="s">
        <v>1304</v>
      </c>
      <c r="E143" s="9" t="s">
        <v>558</v>
      </c>
      <c r="F143" s="9">
        <v>8</v>
      </c>
      <c r="G143" s="9">
        <v>1</v>
      </c>
      <c r="H143" s="9">
        <v>7</v>
      </c>
      <c r="I143" s="9">
        <v>0</v>
      </c>
      <c r="J143" s="9">
        <v>4</v>
      </c>
      <c r="K143" s="9">
        <v>0</v>
      </c>
      <c r="L143" s="9">
        <v>1</v>
      </c>
      <c r="M143" s="9">
        <v>0</v>
      </c>
      <c r="N143" s="9">
        <v>0</v>
      </c>
      <c r="O143" s="9">
        <v>0</v>
      </c>
      <c r="P143" s="9">
        <v>1</v>
      </c>
      <c r="Q143" s="10">
        <v>22</v>
      </c>
      <c r="R143" s="9"/>
      <c r="S143" s="8">
        <f t="shared" si="2"/>
        <v>22</v>
      </c>
      <c r="T143" s="9"/>
      <c r="U143" s="9"/>
      <c r="V143" s="9" t="s">
        <v>1356</v>
      </c>
    </row>
    <row r="144" spans="1:22" ht="30">
      <c r="A144" s="8" t="s">
        <v>28</v>
      </c>
      <c r="B144" s="9">
        <v>138</v>
      </c>
      <c r="C144" s="49" t="s">
        <v>1594</v>
      </c>
      <c r="D144" s="8" t="s">
        <v>1488</v>
      </c>
      <c r="E144" s="9" t="s">
        <v>257</v>
      </c>
      <c r="F144" s="9">
        <v>5</v>
      </c>
      <c r="G144" s="9">
        <v>1</v>
      </c>
      <c r="H144" s="9">
        <v>7</v>
      </c>
      <c r="I144" s="9">
        <v>0</v>
      </c>
      <c r="J144" s="9">
        <v>2</v>
      </c>
      <c r="K144" s="9">
        <v>0</v>
      </c>
      <c r="L144" s="9">
        <v>1</v>
      </c>
      <c r="M144" s="9">
        <v>1</v>
      </c>
      <c r="N144" s="9">
        <v>2</v>
      </c>
      <c r="O144" s="9">
        <v>3</v>
      </c>
      <c r="P144" s="9">
        <v>0</v>
      </c>
      <c r="Q144" s="10">
        <v>22</v>
      </c>
      <c r="R144" s="9"/>
      <c r="S144" s="8">
        <f t="shared" si="2"/>
        <v>22</v>
      </c>
      <c r="T144" s="9"/>
      <c r="U144" s="9"/>
      <c r="V144" s="9" t="s">
        <v>1489</v>
      </c>
    </row>
    <row r="145" spans="1:22" ht="30">
      <c r="A145" s="8" t="s">
        <v>28</v>
      </c>
      <c r="B145" s="9">
        <v>139</v>
      </c>
      <c r="C145" s="49" t="s">
        <v>1597</v>
      </c>
      <c r="D145" s="8" t="s">
        <v>1488</v>
      </c>
      <c r="E145" s="9" t="s">
        <v>257</v>
      </c>
      <c r="F145" s="9">
        <v>5</v>
      </c>
      <c r="G145" s="9">
        <v>1</v>
      </c>
      <c r="H145" s="9">
        <v>6</v>
      </c>
      <c r="I145" s="9">
        <v>0</v>
      </c>
      <c r="J145" s="9">
        <v>4</v>
      </c>
      <c r="K145" s="9">
        <v>0</v>
      </c>
      <c r="L145" s="9">
        <v>1</v>
      </c>
      <c r="M145" s="9">
        <v>1</v>
      </c>
      <c r="N145" s="9">
        <v>1</v>
      </c>
      <c r="O145" s="9">
        <v>3</v>
      </c>
      <c r="P145" s="9">
        <v>0</v>
      </c>
      <c r="Q145" s="10">
        <v>22</v>
      </c>
      <c r="R145" s="9"/>
      <c r="S145" s="8">
        <f t="shared" si="2"/>
        <v>22</v>
      </c>
      <c r="T145" s="9"/>
      <c r="U145" s="9"/>
      <c r="V145" s="9" t="s">
        <v>1489</v>
      </c>
    </row>
    <row r="146" spans="1:22">
      <c r="A146" s="8" t="s">
        <v>28</v>
      </c>
      <c r="B146" s="9">
        <v>140</v>
      </c>
      <c r="C146" s="70" t="s">
        <v>1811</v>
      </c>
      <c r="D146" s="8" t="s">
        <v>1682</v>
      </c>
      <c r="E146" s="9" t="s">
        <v>558</v>
      </c>
      <c r="F146" s="9">
        <v>3</v>
      </c>
      <c r="G146" s="9">
        <v>1</v>
      </c>
      <c r="H146" s="9">
        <v>4</v>
      </c>
      <c r="I146" s="9">
        <v>0</v>
      </c>
      <c r="J146" s="9">
        <v>4</v>
      </c>
      <c r="K146" s="9">
        <v>5</v>
      </c>
      <c r="L146" s="9">
        <v>1</v>
      </c>
      <c r="M146" s="9">
        <v>0</v>
      </c>
      <c r="N146" s="9">
        <v>0</v>
      </c>
      <c r="O146" s="9">
        <v>1</v>
      </c>
      <c r="P146" s="9">
        <v>3</v>
      </c>
      <c r="Q146" s="9">
        <v>22</v>
      </c>
      <c r="R146" s="9"/>
      <c r="S146" s="8">
        <f t="shared" si="2"/>
        <v>22</v>
      </c>
      <c r="T146" s="9"/>
      <c r="U146" s="9"/>
      <c r="V146" s="9" t="s">
        <v>1689</v>
      </c>
    </row>
    <row r="147" spans="1:22" ht="30">
      <c r="A147" s="8" t="s">
        <v>28</v>
      </c>
      <c r="B147" s="9">
        <v>141</v>
      </c>
      <c r="C147" s="49" t="s">
        <v>1951</v>
      </c>
      <c r="D147" s="8" t="s">
        <v>1901</v>
      </c>
      <c r="E147" s="9" t="s">
        <v>194</v>
      </c>
      <c r="F147" s="3">
        <v>6</v>
      </c>
      <c r="G147" s="3">
        <v>1</v>
      </c>
      <c r="H147" s="3">
        <v>7</v>
      </c>
      <c r="I147" s="3">
        <v>0</v>
      </c>
      <c r="J147" s="3">
        <v>4</v>
      </c>
      <c r="K147" s="3">
        <v>0</v>
      </c>
      <c r="L147" s="3">
        <v>0</v>
      </c>
      <c r="M147" s="3">
        <v>1</v>
      </c>
      <c r="N147" s="3">
        <v>0</v>
      </c>
      <c r="O147" s="3">
        <v>0</v>
      </c>
      <c r="P147" s="3">
        <v>3</v>
      </c>
      <c r="Q147" s="3">
        <v>22</v>
      </c>
      <c r="R147" s="3"/>
      <c r="S147" s="8">
        <f t="shared" si="2"/>
        <v>22</v>
      </c>
      <c r="T147" s="9"/>
      <c r="U147" s="3"/>
      <c r="V147" s="9" t="s">
        <v>1912</v>
      </c>
    </row>
    <row r="148" spans="1:22" ht="30">
      <c r="A148" s="8" t="s">
        <v>28</v>
      </c>
      <c r="B148" s="9">
        <v>142</v>
      </c>
      <c r="C148" s="49" t="s">
        <v>1952</v>
      </c>
      <c r="D148" s="8" t="s">
        <v>1901</v>
      </c>
      <c r="E148" s="9" t="s">
        <v>194</v>
      </c>
      <c r="F148" s="3">
        <v>6</v>
      </c>
      <c r="G148" s="3">
        <v>1</v>
      </c>
      <c r="H148" s="3">
        <v>8</v>
      </c>
      <c r="I148" s="3">
        <v>0</v>
      </c>
      <c r="J148" s="3">
        <v>1</v>
      </c>
      <c r="K148" s="3">
        <v>0</v>
      </c>
      <c r="L148" s="3">
        <v>0</v>
      </c>
      <c r="M148" s="3">
        <v>1</v>
      </c>
      <c r="N148" s="3">
        <v>1</v>
      </c>
      <c r="O148" s="3">
        <v>1</v>
      </c>
      <c r="P148" s="3">
        <v>3</v>
      </c>
      <c r="Q148" s="3">
        <f>SUM(F148:P148)</f>
        <v>22</v>
      </c>
      <c r="R148" s="3"/>
      <c r="S148" s="8">
        <f t="shared" si="2"/>
        <v>22</v>
      </c>
      <c r="T148" s="9"/>
      <c r="U148" s="3"/>
      <c r="V148" s="9" t="s">
        <v>1912</v>
      </c>
    </row>
    <row r="149" spans="1:22" ht="30">
      <c r="A149" s="8" t="s">
        <v>28</v>
      </c>
      <c r="B149" s="9">
        <v>143</v>
      </c>
      <c r="C149" s="68" t="s">
        <v>2203</v>
      </c>
      <c r="D149" s="22" t="s">
        <v>2151</v>
      </c>
      <c r="E149" s="11">
        <v>8</v>
      </c>
      <c r="F149" s="7">
        <v>4</v>
      </c>
      <c r="G149" s="7">
        <v>1</v>
      </c>
      <c r="H149" s="7">
        <v>8</v>
      </c>
      <c r="I149" s="7">
        <v>0</v>
      </c>
      <c r="J149" s="7">
        <v>3</v>
      </c>
      <c r="K149" s="7">
        <v>5</v>
      </c>
      <c r="L149" s="7">
        <v>1</v>
      </c>
      <c r="M149" s="7">
        <v>0</v>
      </c>
      <c r="N149" s="7">
        <v>0</v>
      </c>
      <c r="O149" s="7">
        <v>0</v>
      </c>
      <c r="P149" s="7">
        <v>0</v>
      </c>
      <c r="Q149" s="22">
        <v>22</v>
      </c>
      <c r="R149" s="7"/>
      <c r="S149" s="8">
        <f t="shared" si="2"/>
        <v>22</v>
      </c>
      <c r="T149" s="7"/>
      <c r="U149" s="7"/>
      <c r="V149" s="11" t="s">
        <v>2164</v>
      </c>
    </row>
    <row r="150" spans="1:22" ht="30">
      <c r="A150" s="8" t="s">
        <v>28</v>
      </c>
      <c r="B150" s="9">
        <v>144</v>
      </c>
      <c r="C150" s="118" t="s">
        <v>2206</v>
      </c>
      <c r="D150" s="22" t="s">
        <v>2151</v>
      </c>
      <c r="E150" s="11">
        <v>8</v>
      </c>
      <c r="F150" s="105">
        <v>6</v>
      </c>
      <c r="G150" s="105">
        <v>1</v>
      </c>
      <c r="H150" s="105">
        <v>7</v>
      </c>
      <c r="I150" s="105">
        <v>0</v>
      </c>
      <c r="J150" s="105">
        <v>4</v>
      </c>
      <c r="K150" s="105">
        <v>0</v>
      </c>
      <c r="L150" s="105">
        <v>1</v>
      </c>
      <c r="M150" s="105">
        <v>0</v>
      </c>
      <c r="N150" s="105">
        <v>0</v>
      </c>
      <c r="O150" s="105">
        <v>0</v>
      </c>
      <c r="P150" s="105">
        <v>3</v>
      </c>
      <c r="Q150" s="105">
        <v>22</v>
      </c>
      <c r="R150" s="105"/>
      <c r="S150" s="8">
        <f t="shared" si="2"/>
        <v>22</v>
      </c>
      <c r="T150" s="105"/>
      <c r="U150" s="105"/>
      <c r="V150" s="11" t="s">
        <v>2164</v>
      </c>
    </row>
    <row r="151" spans="1:22" ht="30">
      <c r="A151" s="8" t="s">
        <v>28</v>
      </c>
      <c r="B151" s="9">
        <v>145</v>
      </c>
      <c r="C151" s="49" t="s">
        <v>631</v>
      </c>
      <c r="D151" s="8" t="s">
        <v>578</v>
      </c>
      <c r="E151" s="9" t="s">
        <v>198</v>
      </c>
      <c r="F151" s="3">
        <v>6</v>
      </c>
      <c r="G151" s="3">
        <v>1</v>
      </c>
      <c r="H151" s="3">
        <v>8</v>
      </c>
      <c r="I151" s="3">
        <v>0</v>
      </c>
      <c r="J151" s="3">
        <v>3</v>
      </c>
      <c r="K151" s="3">
        <v>0</v>
      </c>
      <c r="L151" s="3">
        <v>1</v>
      </c>
      <c r="M151" s="3">
        <v>0.5</v>
      </c>
      <c r="N151" s="3">
        <v>1</v>
      </c>
      <c r="O151" s="3">
        <v>1</v>
      </c>
      <c r="P151" s="3">
        <v>0</v>
      </c>
      <c r="Q151" s="10">
        <f>SUM(F151:P151)</f>
        <v>21.5</v>
      </c>
      <c r="R151" s="3"/>
      <c r="S151" s="8">
        <f t="shared" si="2"/>
        <v>21.5</v>
      </c>
      <c r="T151" s="9"/>
      <c r="U151" s="3"/>
      <c r="V151" s="9" t="s">
        <v>614</v>
      </c>
    </row>
    <row r="152" spans="1:22" ht="30">
      <c r="A152" s="8" t="s">
        <v>28</v>
      </c>
      <c r="B152" s="9">
        <v>146</v>
      </c>
      <c r="C152" s="49" t="s">
        <v>649</v>
      </c>
      <c r="D152" s="8" t="s">
        <v>578</v>
      </c>
      <c r="E152" s="9" t="s">
        <v>641</v>
      </c>
      <c r="F152" s="3">
        <v>7</v>
      </c>
      <c r="G152" s="3">
        <v>1</v>
      </c>
      <c r="H152" s="3">
        <v>8</v>
      </c>
      <c r="I152" s="3">
        <v>0</v>
      </c>
      <c r="J152" s="3">
        <v>2.5</v>
      </c>
      <c r="K152" s="3">
        <v>0</v>
      </c>
      <c r="L152" s="3">
        <v>0.5</v>
      </c>
      <c r="M152" s="3">
        <v>0.5</v>
      </c>
      <c r="N152" s="3">
        <v>2</v>
      </c>
      <c r="O152" s="3">
        <v>0</v>
      </c>
      <c r="P152" s="3">
        <v>0</v>
      </c>
      <c r="Q152" s="10">
        <v>21.5</v>
      </c>
      <c r="R152" s="3"/>
      <c r="S152" s="8">
        <f t="shared" si="2"/>
        <v>21.5</v>
      </c>
      <c r="T152" s="9"/>
      <c r="U152" s="3"/>
      <c r="V152" s="9" t="s">
        <v>579</v>
      </c>
    </row>
    <row r="153" spans="1:22" ht="30">
      <c r="A153" s="8" t="s">
        <v>28</v>
      </c>
      <c r="B153" s="9">
        <v>147</v>
      </c>
      <c r="C153" s="49" t="s">
        <v>655</v>
      </c>
      <c r="D153" s="8" t="s">
        <v>578</v>
      </c>
      <c r="E153" s="9" t="s">
        <v>641</v>
      </c>
      <c r="F153" s="3">
        <v>6</v>
      </c>
      <c r="G153" s="3">
        <v>1</v>
      </c>
      <c r="H153" s="3">
        <v>8</v>
      </c>
      <c r="I153" s="3">
        <v>0</v>
      </c>
      <c r="J153" s="3">
        <v>4</v>
      </c>
      <c r="K153" s="3">
        <v>0</v>
      </c>
      <c r="L153" s="3">
        <v>1</v>
      </c>
      <c r="M153" s="3">
        <v>0.5</v>
      </c>
      <c r="N153" s="3">
        <v>0</v>
      </c>
      <c r="O153" s="3">
        <v>1</v>
      </c>
      <c r="P153" s="3">
        <v>0</v>
      </c>
      <c r="Q153" s="10">
        <v>21.5</v>
      </c>
      <c r="R153" s="3"/>
      <c r="S153" s="8">
        <f t="shared" si="2"/>
        <v>21.5</v>
      </c>
      <c r="T153" s="9"/>
      <c r="U153" s="3"/>
      <c r="V153" s="9" t="s">
        <v>579</v>
      </c>
    </row>
    <row r="154" spans="1:22" ht="30">
      <c r="A154" s="8" t="s">
        <v>28</v>
      </c>
      <c r="B154" s="9">
        <v>148</v>
      </c>
      <c r="C154" s="68" t="s">
        <v>147</v>
      </c>
      <c r="D154" s="8" t="s">
        <v>137</v>
      </c>
      <c r="E154" s="9">
        <v>8</v>
      </c>
      <c r="F154" s="3">
        <v>5</v>
      </c>
      <c r="G154" s="3">
        <v>1</v>
      </c>
      <c r="H154" s="3">
        <v>7</v>
      </c>
      <c r="I154" s="3">
        <v>2</v>
      </c>
      <c r="J154" s="3">
        <v>3</v>
      </c>
      <c r="K154" s="3">
        <v>0</v>
      </c>
      <c r="L154" s="3">
        <v>1</v>
      </c>
      <c r="M154" s="3">
        <v>1</v>
      </c>
      <c r="N154" s="3">
        <v>0</v>
      </c>
      <c r="O154" s="3">
        <v>0</v>
      </c>
      <c r="P154" s="3">
        <v>1</v>
      </c>
      <c r="Q154" s="10">
        <v>21</v>
      </c>
      <c r="R154" s="3"/>
      <c r="S154" s="8">
        <f t="shared" si="2"/>
        <v>21</v>
      </c>
      <c r="T154" s="9"/>
      <c r="U154" s="3"/>
      <c r="V154" s="9" t="s">
        <v>142</v>
      </c>
    </row>
    <row r="155" spans="1:22" ht="45">
      <c r="A155" s="8" t="s">
        <v>28</v>
      </c>
      <c r="B155" s="9">
        <v>149</v>
      </c>
      <c r="C155" s="68" t="s">
        <v>162</v>
      </c>
      <c r="D155" s="8" t="s">
        <v>152</v>
      </c>
      <c r="E155" s="9">
        <v>8</v>
      </c>
      <c r="F155" s="9">
        <v>6</v>
      </c>
      <c r="G155" s="9">
        <v>0</v>
      </c>
      <c r="H155" s="9">
        <v>7</v>
      </c>
      <c r="I155" s="9">
        <v>0</v>
      </c>
      <c r="J155" s="9">
        <v>4</v>
      </c>
      <c r="K155" s="9">
        <v>0</v>
      </c>
      <c r="L155" s="9">
        <v>1</v>
      </c>
      <c r="M155" s="9">
        <v>1</v>
      </c>
      <c r="N155" s="9">
        <v>0</v>
      </c>
      <c r="O155" s="9">
        <v>1</v>
      </c>
      <c r="P155" s="9">
        <v>1</v>
      </c>
      <c r="Q155" s="10">
        <v>21</v>
      </c>
      <c r="R155" s="10"/>
      <c r="S155" s="8">
        <f t="shared" si="2"/>
        <v>21</v>
      </c>
      <c r="T155" s="9"/>
      <c r="U155" s="8"/>
      <c r="V155" s="9" t="s">
        <v>153</v>
      </c>
    </row>
    <row r="156" spans="1:22" ht="45">
      <c r="A156" s="8" t="s">
        <v>28</v>
      </c>
      <c r="B156" s="9">
        <v>150</v>
      </c>
      <c r="C156" s="11" t="s">
        <v>273</v>
      </c>
      <c r="D156" s="22" t="s">
        <v>265</v>
      </c>
      <c r="E156" s="11">
        <v>8</v>
      </c>
      <c r="F156" s="11">
        <v>6</v>
      </c>
      <c r="G156" s="11">
        <v>1</v>
      </c>
      <c r="H156" s="11">
        <v>7</v>
      </c>
      <c r="I156" s="11">
        <v>0</v>
      </c>
      <c r="J156" s="11">
        <v>5</v>
      </c>
      <c r="K156" s="11">
        <v>0</v>
      </c>
      <c r="L156" s="11">
        <v>1</v>
      </c>
      <c r="M156" s="11">
        <v>1</v>
      </c>
      <c r="N156" s="11">
        <v>0</v>
      </c>
      <c r="O156" s="11">
        <v>0</v>
      </c>
      <c r="P156" s="11">
        <v>0</v>
      </c>
      <c r="Q156" s="22">
        <f>F156+G156+H156+I156+J156+K156+L156+M156+N156+O156+P156</f>
        <v>21</v>
      </c>
      <c r="R156" s="22"/>
      <c r="S156" s="8">
        <f t="shared" si="2"/>
        <v>21</v>
      </c>
      <c r="T156" s="9"/>
      <c r="U156" s="22"/>
      <c r="V156" s="11" t="s">
        <v>266</v>
      </c>
    </row>
    <row r="157" spans="1:22">
      <c r="A157" s="8" t="s">
        <v>28</v>
      </c>
      <c r="B157" s="9">
        <v>151</v>
      </c>
      <c r="C157" s="3" t="s">
        <v>556</v>
      </c>
      <c r="D157" s="3" t="s">
        <v>192</v>
      </c>
      <c r="E157" s="3" t="s">
        <v>198</v>
      </c>
      <c r="F157" s="3">
        <v>5</v>
      </c>
      <c r="G157" s="3">
        <v>1</v>
      </c>
      <c r="H157" s="3">
        <v>7</v>
      </c>
      <c r="I157" s="3">
        <v>0</v>
      </c>
      <c r="J157" s="3">
        <v>4</v>
      </c>
      <c r="K157" s="3">
        <v>0</v>
      </c>
      <c r="L157" s="3">
        <v>1</v>
      </c>
      <c r="M157" s="3">
        <v>1</v>
      </c>
      <c r="N157" s="3">
        <v>0</v>
      </c>
      <c r="O157" s="3">
        <v>1</v>
      </c>
      <c r="P157" s="3">
        <v>1</v>
      </c>
      <c r="Q157" s="3">
        <f>SUM(F157:P157)</f>
        <v>21</v>
      </c>
      <c r="R157" s="3"/>
      <c r="S157" s="8">
        <f t="shared" si="2"/>
        <v>21</v>
      </c>
      <c r="T157" s="9"/>
      <c r="U157" s="3"/>
      <c r="V157" s="9" t="s">
        <v>534</v>
      </c>
    </row>
    <row r="158" spans="1:22" ht="30">
      <c r="A158" s="8" t="s">
        <v>28</v>
      </c>
      <c r="B158" s="9">
        <v>152</v>
      </c>
      <c r="C158" s="11" t="s">
        <v>651</v>
      </c>
      <c r="D158" s="8" t="s">
        <v>578</v>
      </c>
      <c r="E158" s="9" t="s">
        <v>641</v>
      </c>
      <c r="F158" s="3">
        <v>6</v>
      </c>
      <c r="G158" s="3">
        <v>1</v>
      </c>
      <c r="H158" s="3">
        <v>7</v>
      </c>
      <c r="I158" s="3">
        <v>0.5</v>
      </c>
      <c r="J158" s="3">
        <v>5</v>
      </c>
      <c r="K158" s="3">
        <v>0</v>
      </c>
      <c r="L158" s="3">
        <v>0.5</v>
      </c>
      <c r="M158" s="3">
        <v>1</v>
      </c>
      <c r="N158" s="3">
        <v>0</v>
      </c>
      <c r="O158" s="3">
        <v>0</v>
      </c>
      <c r="P158" s="3">
        <v>0</v>
      </c>
      <c r="Q158" s="10">
        <v>21</v>
      </c>
      <c r="R158" s="3"/>
      <c r="S158" s="8">
        <f t="shared" si="2"/>
        <v>21</v>
      </c>
      <c r="T158" s="9"/>
      <c r="U158" s="3"/>
      <c r="V158" s="9" t="s">
        <v>579</v>
      </c>
    </row>
    <row r="159" spans="1:22" ht="30">
      <c r="A159" s="8" t="s">
        <v>28</v>
      </c>
      <c r="B159" s="9">
        <v>153</v>
      </c>
      <c r="C159" s="48" t="s">
        <v>904</v>
      </c>
      <c r="D159" s="48" t="s">
        <v>896</v>
      </c>
      <c r="E159" s="48" t="s">
        <v>194</v>
      </c>
      <c r="F159" s="3">
        <v>9</v>
      </c>
      <c r="G159" s="3">
        <v>1</v>
      </c>
      <c r="H159" s="3">
        <v>4</v>
      </c>
      <c r="I159" s="3">
        <v>3</v>
      </c>
      <c r="J159" s="3">
        <v>0</v>
      </c>
      <c r="K159" s="3">
        <v>4</v>
      </c>
      <c r="L159" s="3">
        <v>0</v>
      </c>
      <c r="M159" s="11">
        <v>0</v>
      </c>
      <c r="N159" s="3">
        <v>0</v>
      </c>
      <c r="O159" s="3">
        <v>0</v>
      </c>
      <c r="P159" s="3">
        <v>0</v>
      </c>
      <c r="Q159" s="3">
        <v>21</v>
      </c>
      <c r="R159" s="3"/>
      <c r="S159" s="8">
        <f t="shared" si="2"/>
        <v>21</v>
      </c>
      <c r="T159" s="9"/>
      <c r="U159" s="3"/>
      <c r="V159" s="11" t="s">
        <v>798</v>
      </c>
    </row>
    <row r="160" spans="1:22" ht="30">
      <c r="A160" s="8" t="s">
        <v>28</v>
      </c>
      <c r="B160" s="9">
        <v>154</v>
      </c>
      <c r="C160" s="47" t="s">
        <v>908</v>
      </c>
      <c r="D160" s="47" t="s">
        <v>896</v>
      </c>
      <c r="E160" s="47" t="s">
        <v>194</v>
      </c>
      <c r="F160" s="3">
        <v>9</v>
      </c>
      <c r="G160" s="3">
        <v>1</v>
      </c>
      <c r="H160" s="3">
        <v>4</v>
      </c>
      <c r="I160" s="3">
        <v>3</v>
      </c>
      <c r="J160" s="3">
        <v>0</v>
      </c>
      <c r="K160" s="3">
        <v>4</v>
      </c>
      <c r="L160" s="3">
        <v>0</v>
      </c>
      <c r="M160" s="11">
        <v>0</v>
      </c>
      <c r="N160" s="3">
        <v>0</v>
      </c>
      <c r="O160" s="3">
        <v>0</v>
      </c>
      <c r="P160" s="3">
        <v>0</v>
      </c>
      <c r="Q160" s="3">
        <v>21</v>
      </c>
      <c r="R160" s="3"/>
      <c r="S160" s="8">
        <f t="shared" si="2"/>
        <v>21</v>
      </c>
      <c r="T160" s="9"/>
      <c r="U160" s="3"/>
      <c r="V160" s="11" t="s">
        <v>798</v>
      </c>
    </row>
    <row r="161" spans="1:22">
      <c r="A161" s="8" t="s">
        <v>28</v>
      </c>
      <c r="B161" s="9">
        <v>155</v>
      </c>
      <c r="C161" s="11" t="s">
        <v>1196</v>
      </c>
      <c r="D161" s="8" t="s">
        <v>1178</v>
      </c>
      <c r="E161" s="9" t="s">
        <v>257</v>
      </c>
      <c r="F161" s="9">
        <v>5</v>
      </c>
      <c r="G161" s="9">
        <v>2</v>
      </c>
      <c r="H161" s="9">
        <v>8</v>
      </c>
      <c r="I161" s="9">
        <v>0</v>
      </c>
      <c r="J161" s="9">
        <v>4</v>
      </c>
      <c r="K161" s="9">
        <v>0</v>
      </c>
      <c r="L161" s="9">
        <v>0</v>
      </c>
      <c r="M161" s="9">
        <v>1</v>
      </c>
      <c r="N161" s="9">
        <v>0</v>
      </c>
      <c r="O161" s="9">
        <v>1</v>
      </c>
      <c r="P161" s="9">
        <v>0</v>
      </c>
      <c r="Q161" s="9">
        <f>SUM(F161:P161)</f>
        <v>21</v>
      </c>
      <c r="R161" s="9"/>
      <c r="S161" s="8">
        <f t="shared" si="2"/>
        <v>21</v>
      </c>
      <c r="T161" s="9"/>
      <c r="U161" s="9"/>
      <c r="V161" s="9" t="s">
        <v>1135</v>
      </c>
    </row>
    <row r="162" spans="1:22" ht="30">
      <c r="A162" s="8" t="s">
        <v>28</v>
      </c>
      <c r="B162" s="9">
        <v>156</v>
      </c>
      <c r="C162" s="9" t="s">
        <v>1281</v>
      </c>
      <c r="D162" s="9" t="s">
        <v>1251</v>
      </c>
      <c r="E162" s="9" t="s">
        <v>194</v>
      </c>
      <c r="F162" s="9">
        <v>8</v>
      </c>
      <c r="G162" s="9">
        <v>1</v>
      </c>
      <c r="H162" s="9">
        <v>8</v>
      </c>
      <c r="I162" s="9">
        <v>0</v>
      </c>
      <c r="J162" s="9">
        <v>0</v>
      </c>
      <c r="K162" s="9">
        <v>1</v>
      </c>
      <c r="L162" s="9">
        <v>1</v>
      </c>
      <c r="M162" s="9">
        <v>1</v>
      </c>
      <c r="N162" s="9">
        <v>0</v>
      </c>
      <c r="O162" s="9">
        <v>0</v>
      </c>
      <c r="P162" s="9">
        <v>1</v>
      </c>
      <c r="Q162" s="10">
        <f>SUM(F162:P162)</f>
        <v>21</v>
      </c>
      <c r="R162" s="9"/>
      <c r="S162" s="8">
        <f t="shared" si="2"/>
        <v>21</v>
      </c>
      <c r="T162" s="9"/>
      <c r="U162" s="9"/>
      <c r="V162" s="9" t="s">
        <v>1276</v>
      </c>
    </row>
    <row r="163" spans="1:22" ht="30">
      <c r="A163" s="8" t="s">
        <v>28</v>
      </c>
      <c r="B163" s="9">
        <v>157</v>
      </c>
      <c r="C163" s="9" t="s">
        <v>1427</v>
      </c>
      <c r="D163" s="8" t="s">
        <v>1304</v>
      </c>
      <c r="E163" s="9" t="s">
        <v>194</v>
      </c>
      <c r="F163" s="9">
        <v>6</v>
      </c>
      <c r="G163" s="9">
        <v>1</v>
      </c>
      <c r="H163" s="9">
        <v>0</v>
      </c>
      <c r="I163" s="9">
        <v>0</v>
      </c>
      <c r="J163" s="9">
        <v>4</v>
      </c>
      <c r="K163" s="9">
        <v>5</v>
      </c>
      <c r="L163" s="9">
        <v>1</v>
      </c>
      <c r="M163" s="9">
        <v>1</v>
      </c>
      <c r="N163" s="9">
        <v>0</v>
      </c>
      <c r="O163" s="9">
        <v>3</v>
      </c>
      <c r="P163" s="9">
        <v>0</v>
      </c>
      <c r="Q163" s="10">
        <v>21</v>
      </c>
      <c r="R163" s="9"/>
      <c r="S163" s="8">
        <f t="shared" si="2"/>
        <v>21</v>
      </c>
      <c r="T163" s="9"/>
      <c r="U163" s="9"/>
      <c r="V163" s="9" t="s">
        <v>1326</v>
      </c>
    </row>
    <row r="164" spans="1:22" ht="30">
      <c r="A164" s="8" t="s">
        <v>28</v>
      </c>
      <c r="B164" s="9">
        <v>158</v>
      </c>
      <c r="C164" s="9" t="s">
        <v>1429</v>
      </c>
      <c r="D164" s="8" t="s">
        <v>1304</v>
      </c>
      <c r="E164" s="9" t="s">
        <v>194</v>
      </c>
      <c r="F164" s="9">
        <v>6</v>
      </c>
      <c r="G164" s="9">
        <v>1</v>
      </c>
      <c r="H164" s="9">
        <v>8</v>
      </c>
      <c r="I164" s="9">
        <v>0</v>
      </c>
      <c r="J164" s="9">
        <v>4</v>
      </c>
      <c r="K164" s="9">
        <v>0</v>
      </c>
      <c r="L164" s="9">
        <v>1</v>
      </c>
      <c r="M164" s="9">
        <v>1</v>
      </c>
      <c r="N164" s="9">
        <v>0</v>
      </c>
      <c r="O164" s="9">
        <v>0</v>
      </c>
      <c r="P164" s="9">
        <v>0</v>
      </c>
      <c r="Q164" s="10">
        <v>21</v>
      </c>
      <c r="R164" s="9"/>
      <c r="S164" s="8">
        <f t="shared" si="2"/>
        <v>21</v>
      </c>
      <c r="T164" s="9"/>
      <c r="U164" s="9"/>
      <c r="V164" s="9" t="s">
        <v>1326</v>
      </c>
    </row>
    <row r="165" spans="1:22" ht="30">
      <c r="A165" s="8" t="s">
        <v>28</v>
      </c>
      <c r="B165" s="9">
        <v>159</v>
      </c>
      <c r="C165" s="9" t="s">
        <v>1438</v>
      </c>
      <c r="D165" s="8" t="s">
        <v>1304</v>
      </c>
      <c r="E165" s="9" t="s">
        <v>194</v>
      </c>
      <c r="F165" s="9">
        <v>6</v>
      </c>
      <c r="G165" s="9">
        <v>1</v>
      </c>
      <c r="H165" s="9">
        <v>8</v>
      </c>
      <c r="I165" s="9">
        <v>0</v>
      </c>
      <c r="J165" s="9">
        <v>4</v>
      </c>
      <c r="K165" s="9">
        <v>0</v>
      </c>
      <c r="L165" s="9">
        <v>1</v>
      </c>
      <c r="M165" s="9">
        <v>1</v>
      </c>
      <c r="N165" s="9">
        <v>0</v>
      </c>
      <c r="O165" s="9">
        <v>0</v>
      </c>
      <c r="P165" s="9">
        <v>0</v>
      </c>
      <c r="Q165" s="10">
        <v>21</v>
      </c>
      <c r="R165" s="9"/>
      <c r="S165" s="8">
        <f t="shared" si="2"/>
        <v>21</v>
      </c>
      <c r="T165" s="9"/>
      <c r="U165" s="9"/>
      <c r="V165" s="9" t="s">
        <v>1326</v>
      </c>
    </row>
    <row r="166" spans="1:22" ht="30">
      <c r="A166" s="8" t="s">
        <v>28</v>
      </c>
      <c r="B166" s="9">
        <v>160</v>
      </c>
      <c r="C166" s="9" t="s">
        <v>1446</v>
      </c>
      <c r="D166" s="8" t="s">
        <v>1304</v>
      </c>
      <c r="E166" s="4" t="s">
        <v>198</v>
      </c>
      <c r="F166" s="9">
        <v>8</v>
      </c>
      <c r="G166" s="9">
        <v>1</v>
      </c>
      <c r="H166" s="9">
        <v>3</v>
      </c>
      <c r="I166" s="9">
        <v>1</v>
      </c>
      <c r="J166" s="9">
        <v>5</v>
      </c>
      <c r="K166" s="9">
        <v>0</v>
      </c>
      <c r="L166" s="9">
        <v>1</v>
      </c>
      <c r="M166" s="9">
        <v>0</v>
      </c>
      <c r="N166" s="9">
        <v>0</v>
      </c>
      <c r="O166" s="9">
        <v>1</v>
      </c>
      <c r="P166" s="9">
        <v>1</v>
      </c>
      <c r="Q166" s="10">
        <v>21</v>
      </c>
      <c r="R166" s="9"/>
      <c r="S166" s="8">
        <f t="shared" si="2"/>
        <v>21</v>
      </c>
      <c r="T166" s="9"/>
      <c r="U166" s="9"/>
      <c r="V166" s="9" t="s">
        <v>1356</v>
      </c>
    </row>
    <row r="167" spans="1:22" ht="30">
      <c r="A167" s="8" t="s">
        <v>28</v>
      </c>
      <c r="B167" s="9">
        <v>161</v>
      </c>
      <c r="C167" s="9" t="s">
        <v>1456</v>
      </c>
      <c r="D167" s="8" t="s">
        <v>1304</v>
      </c>
      <c r="E167" s="4" t="s">
        <v>198</v>
      </c>
      <c r="F167" s="9">
        <v>7</v>
      </c>
      <c r="G167" s="9">
        <v>1</v>
      </c>
      <c r="H167" s="9">
        <v>3</v>
      </c>
      <c r="I167" s="9">
        <v>1</v>
      </c>
      <c r="J167" s="9">
        <v>5</v>
      </c>
      <c r="K167" s="9">
        <v>0</v>
      </c>
      <c r="L167" s="9">
        <v>1</v>
      </c>
      <c r="M167" s="9">
        <v>1</v>
      </c>
      <c r="N167" s="9">
        <v>0</v>
      </c>
      <c r="O167" s="9">
        <v>1</v>
      </c>
      <c r="P167" s="9">
        <v>1</v>
      </c>
      <c r="Q167" s="10">
        <v>21</v>
      </c>
      <c r="R167" s="9"/>
      <c r="S167" s="8">
        <f t="shared" si="2"/>
        <v>21</v>
      </c>
      <c r="T167" s="9"/>
      <c r="U167" s="9"/>
      <c r="V167" s="9" t="s">
        <v>1356</v>
      </c>
    </row>
    <row r="168" spans="1:22" ht="30">
      <c r="A168" s="8" t="s">
        <v>28</v>
      </c>
      <c r="B168" s="9">
        <v>162</v>
      </c>
      <c r="C168" s="9" t="s">
        <v>1954</v>
      </c>
      <c r="D168" s="8" t="s">
        <v>1901</v>
      </c>
      <c r="E168" s="9" t="s">
        <v>257</v>
      </c>
      <c r="F168" s="3">
        <v>6</v>
      </c>
      <c r="G168" s="3">
        <v>1</v>
      </c>
      <c r="H168" s="3">
        <v>6</v>
      </c>
      <c r="I168" s="3">
        <v>0</v>
      </c>
      <c r="J168" s="3">
        <v>5</v>
      </c>
      <c r="K168" s="3">
        <v>0</v>
      </c>
      <c r="L168" s="3">
        <v>1</v>
      </c>
      <c r="M168" s="3">
        <v>0</v>
      </c>
      <c r="N168" s="3">
        <v>0</v>
      </c>
      <c r="O168" s="3">
        <v>0</v>
      </c>
      <c r="P168" s="3">
        <v>2</v>
      </c>
      <c r="Q168" s="3">
        <v>21</v>
      </c>
      <c r="R168" s="3"/>
      <c r="S168" s="8">
        <f t="shared" si="2"/>
        <v>21</v>
      </c>
      <c r="T168" s="9"/>
      <c r="U168" s="3"/>
      <c r="V168" s="9" t="s">
        <v>1923</v>
      </c>
    </row>
    <row r="169" spans="1:22" ht="30">
      <c r="A169" s="8" t="s">
        <v>28</v>
      </c>
      <c r="B169" s="9">
        <v>163</v>
      </c>
      <c r="C169" s="9" t="s">
        <v>1960</v>
      </c>
      <c r="D169" s="8" t="s">
        <v>1901</v>
      </c>
      <c r="E169" s="9" t="s">
        <v>257</v>
      </c>
      <c r="F169" s="3">
        <v>5</v>
      </c>
      <c r="G169" s="3">
        <v>1</v>
      </c>
      <c r="H169" s="3">
        <v>8</v>
      </c>
      <c r="I169" s="3">
        <v>0</v>
      </c>
      <c r="J169" s="3">
        <v>4</v>
      </c>
      <c r="K169" s="3">
        <v>0</v>
      </c>
      <c r="L169" s="3">
        <v>1</v>
      </c>
      <c r="M169" s="3">
        <v>1</v>
      </c>
      <c r="N169" s="3">
        <v>0</v>
      </c>
      <c r="O169" s="3">
        <v>0</v>
      </c>
      <c r="P169" s="3">
        <v>1</v>
      </c>
      <c r="Q169" s="3">
        <v>21</v>
      </c>
      <c r="R169" s="3"/>
      <c r="S169" s="8">
        <f t="shared" si="2"/>
        <v>21</v>
      </c>
      <c r="T169" s="9"/>
      <c r="U169" s="3"/>
      <c r="V169" s="9" t="s">
        <v>1923</v>
      </c>
    </row>
    <row r="170" spans="1:22">
      <c r="A170" s="8" t="s">
        <v>28</v>
      </c>
      <c r="B170" s="9">
        <v>164</v>
      </c>
      <c r="C170" s="7" t="s">
        <v>2011</v>
      </c>
      <c r="D170" s="8" t="s">
        <v>1985</v>
      </c>
      <c r="E170" s="9" t="s">
        <v>198</v>
      </c>
      <c r="F170" s="9">
        <v>3</v>
      </c>
      <c r="G170" s="9">
        <v>1</v>
      </c>
      <c r="H170" s="9">
        <v>8</v>
      </c>
      <c r="I170" s="9">
        <v>0</v>
      </c>
      <c r="J170" s="9">
        <v>2</v>
      </c>
      <c r="K170" s="9">
        <v>3</v>
      </c>
      <c r="L170" s="9">
        <v>1</v>
      </c>
      <c r="M170" s="9">
        <v>0</v>
      </c>
      <c r="N170" s="9">
        <v>0</v>
      </c>
      <c r="O170" s="9">
        <v>1</v>
      </c>
      <c r="P170" s="9">
        <v>2</v>
      </c>
      <c r="Q170" s="10">
        <f>SUM(F170,G170,H170,J170,K170,L170,O170,P170)</f>
        <v>21</v>
      </c>
      <c r="R170" s="10"/>
      <c r="S170" s="8">
        <f t="shared" si="2"/>
        <v>21</v>
      </c>
      <c r="T170" s="9"/>
      <c r="U170" s="8"/>
      <c r="V170" s="9" t="s">
        <v>2012</v>
      </c>
    </row>
    <row r="171" spans="1:22">
      <c r="A171" s="8" t="s">
        <v>28</v>
      </c>
      <c r="B171" s="9">
        <v>165</v>
      </c>
      <c r="C171" s="7" t="s">
        <v>2068</v>
      </c>
      <c r="D171" s="8" t="s">
        <v>2065</v>
      </c>
      <c r="E171" s="9" t="s">
        <v>2066</v>
      </c>
      <c r="F171" s="3">
        <v>4</v>
      </c>
      <c r="G171" s="3">
        <v>1</v>
      </c>
      <c r="H171" s="3">
        <v>4</v>
      </c>
      <c r="I171" s="3">
        <v>0</v>
      </c>
      <c r="J171" s="3">
        <v>5</v>
      </c>
      <c r="K171" s="3">
        <v>0</v>
      </c>
      <c r="L171" s="3">
        <v>1</v>
      </c>
      <c r="M171" s="3">
        <v>0</v>
      </c>
      <c r="N171" s="3">
        <v>3</v>
      </c>
      <c r="O171" s="3">
        <v>0</v>
      </c>
      <c r="P171" s="3">
        <v>3</v>
      </c>
      <c r="Q171" s="10">
        <v>21</v>
      </c>
      <c r="R171" s="3"/>
      <c r="S171" s="8">
        <f t="shared" si="2"/>
        <v>21</v>
      </c>
      <c r="T171" s="9"/>
      <c r="U171" s="3"/>
      <c r="V171" s="9" t="s">
        <v>2067</v>
      </c>
    </row>
    <row r="172" spans="1:22" ht="30">
      <c r="A172" s="8" t="s">
        <v>28</v>
      </c>
      <c r="B172" s="9">
        <v>166</v>
      </c>
      <c r="C172" s="11" t="s">
        <v>634</v>
      </c>
      <c r="D172" s="8" t="s">
        <v>578</v>
      </c>
      <c r="E172" s="9" t="s">
        <v>198</v>
      </c>
      <c r="F172" s="3">
        <v>6</v>
      </c>
      <c r="G172" s="3">
        <v>1</v>
      </c>
      <c r="H172" s="3">
        <v>7</v>
      </c>
      <c r="I172" s="3">
        <v>0</v>
      </c>
      <c r="J172" s="3">
        <v>3</v>
      </c>
      <c r="K172" s="3">
        <v>0</v>
      </c>
      <c r="L172" s="3">
        <v>1</v>
      </c>
      <c r="M172" s="3">
        <v>0.5</v>
      </c>
      <c r="N172" s="3">
        <v>0</v>
      </c>
      <c r="O172" s="3">
        <v>0</v>
      </c>
      <c r="P172" s="3">
        <v>2</v>
      </c>
      <c r="Q172" s="10">
        <f>SUM(F172:P172)</f>
        <v>20.5</v>
      </c>
      <c r="R172" s="3"/>
      <c r="S172" s="8">
        <f t="shared" si="2"/>
        <v>20.5</v>
      </c>
      <c r="T172" s="3"/>
      <c r="U172" s="3"/>
      <c r="V172" s="9" t="s">
        <v>614</v>
      </c>
    </row>
    <row r="173" spans="1:22" ht="30">
      <c r="A173" s="8" t="s">
        <v>28</v>
      </c>
      <c r="B173" s="9">
        <v>167</v>
      </c>
      <c r="C173" s="11" t="s">
        <v>644</v>
      </c>
      <c r="D173" s="8" t="s">
        <v>578</v>
      </c>
      <c r="E173" s="9" t="s">
        <v>641</v>
      </c>
      <c r="F173" s="3">
        <v>6</v>
      </c>
      <c r="G173" s="3">
        <v>1</v>
      </c>
      <c r="H173" s="3">
        <v>3</v>
      </c>
      <c r="I173" s="3">
        <v>0</v>
      </c>
      <c r="J173" s="3">
        <v>5</v>
      </c>
      <c r="K173" s="3">
        <v>0</v>
      </c>
      <c r="L173" s="3">
        <v>1</v>
      </c>
      <c r="M173" s="3">
        <v>0.5</v>
      </c>
      <c r="N173" s="3">
        <v>2</v>
      </c>
      <c r="O173" s="3">
        <v>1</v>
      </c>
      <c r="P173" s="3">
        <v>1</v>
      </c>
      <c r="Q173" s="10">
        <v>20.5</v>
      </c>
      <c r="R173" s="3"/>
      <c r="S173" s="8">
        <f t="shared" si="2"/>
        <v>20.5</v>
      </c>
      <c r="T173" s="3"/>
      <c r="U173" s="3"/>
      <c r="V173" s="9" t="s">
        <v>579</v>
      </c>
    </row>
    <row r="174" spans="1:22" ht="30">
      <c r="A174" s="8" t="s">
        <v>28</v>
      </c>
      <c r="B174" s="9">
        <v>168</v>
      </c>
      <c r="C174" s="7" t="s">
        <v>76</v>
      </c>
      <c r="D174" s="8" t="s">
        <v>72</v>
      </c>
      <c r="E174" s="9">
        <v>8</v>
      </c>
      <c r="F174" s="9">
        <v>4</v>
      </c>
      <c r="G174" s="9">
        <v>0</v>
      </c>
      <c r="H174" s="9">
        <v>8</v>
      </c>
      <c r="I174" s="9">
        <v>1</v>
      </c>
      <c r="J174" s="9">
        <v>1</v>
      </c>
      <c r="K174" s="9">
        <v>5</v>
      </c>
      <c r="L174" s="9">
        <v>1</v>
      </c>
      <c r="M174" s="9">
        <v>0</v>
      </c>
      <c r="N174" s="9">
        <v>0</v>
      </c>
      <c r="O174" s="9">
        <v>0</v>
      </c>
      <c r="P174" s="9">
        <v>0</v>
      </c>
      <c r="Q174" s="10">
        <v>20</v>
      </c>
      <c r="R174" s="10"/>
      <c r="S174" s="8">
        <f t="shared" si="2"/>
        <v>20</v>
      </c>
      <c r="T174" s="11"/>
      <c r="U174" s="8"/>
      <c r="V174" s="9" t="s">
        <v>77</v>
      </c>
    </row>
    <row r="175" spans="1:22" ht="30">
      <c r="A175" s="8" t="s">
        <v>28</v>
      </c>
      <c r="B175" s="9">
        <v>169</v>
      </c>
      <c r="C175" s="7" t="s">
        <v>447</v>
      </c>
      <c r="D175" s="8" t="s">
        <v>439</v>
      </c>
      <c r="E175" s="9">
        <v>8</v>
      </c>
      <c r="F175" s="3">
        <v>5</v>
      </c>
      <c r="G175" s="3">
        <v>1</v>
      </c>
      <c r="H175" s="3">
        <v>5</v>
      </c>
      <c r="I175" s="3">
        <v>1</v>
      </c>
      <c r="J175" s="3">
        <v>3</v>
      </c>
      <c r="K175" s="3">
        <v>0</v>
      </c>
      <c r="L175" s="3">
        <v>1</v>
      </c>
      <c r="M175" s="3">
        <v>1</v>
      </c>
      <c r="N175" s="3">
        <v>1</v>
      </c>
      <c r="O175" s="3">
        <v>1</v>
      </c>
      <c r="P175" s="3">
        <v>1</v>
      </c>
      <c r="Q175" s="10">
        <f>SUM(F175:P175)</f>
        <v>20</v>
      </c>
      <c r="R175" s="3"/>
      <c r="S175" s="8">
        <f t="shared" si="2"/>
        <v>20</v>
      </c>
      <c r="T175" s="3"/>
      <c r="U175" s="3"/>
      <c r="V175" s="9" t="s">
        <v>440</v>
      </c>
    </row>
    <row r="176" spans="1:22" ht="30">
      <c r="A176" s="8" t="s">
        <v>28</v>
      </c>
      <c r="B176" s="9">
        <v>170</v>
      </c>
      <c r="C176" s="11" t="s">
        <v>637</v>
      </c>
      <c r="D176" s="8" t="s">
        <v>578</v>
      </c>
      <c r="E176" s="9" t="s">
        <v>257</v>
      </c>
      <c r="F176" s="3">
        <v>6</v>
      </c>
      <c r="G176" s="3">
        <v>1</v>
      </c>
      <c r="H176" s="3">
        <v>7</v>
      </c>
      <c r="I176" s="3">
        <v>0</v>
      </c>
      <c r="J176" s="3">
        <v>4</v>
      </c>
      <c r="K176" s="3">
        <v>0</v>
      </c>
      <c r="L176" s="3">
        <v>0.5</v>
      </c>
      <c r="M176" s="3">
        <v>0.5</v>
      </c>
      <c r="N176" s="3">
        <v>0</v>
      </c>
      <c r="O176" s="3">
        <v>0</v>
      </c>
      <c r="P176" s="3">
        <v>1</v>
      </c>
      <c r="Q176" s="10">
        <f>SUM(F176:P176)</f>
        <v>20</v>
      </c>
      <c r="R176" s="3"/>
      <c r="S176" s="8">
        <f t="shared" si="2"/>
        <v>20</v>
      </c>
      <c r="T176" s="3"/>
      <c r="U176" s="3"/>
      <c r="V176" s="9" t="s">
        <v>614</v>
      </c>
    </row>
    <row r="177" spans="1:22">
      <c r="A177" s="8" t="s">
        <v>28</v>
      </c>
      <c r="B177" s="9">
        <v>171</v>
      </c>
      <c r="C177" s="7" t="s">
        <v>731</v>
      </c>
      <c r="D177" s="8" t="s">
        <v>695</v>
      </c>
      <c r="E177" s="9" t="s">
        <v>198</v>
      </c>
      <c r="F177" s="3">
        <v>4</v>
      </c>
      <c r="G177" s="3">
        <v>1</v>
      </c>
      <c r="H177" s="3">
        <v>8</v>
      </c>
      <c r="I177" s="3">
        <v>1</v>
      </c>
      <c r="J177" s="3">
        <v>3</v>
      </c>
      <c r="K177" s="3">
        <v>0</v>
      </c>
      <c r="L177" s="3">
        <v>1</v>
      </c>
      <c r="M177" s="3">
        <v>1</v>
      </c>
      <c r="N177" s="3">
        <v>0</v>
      </c>
      <c r="O177" s="3">
        <v>0</v>
      </c>
      <c r="P177" s="3">
        <v>1</v>
      </c>
      <c r="Q177" s="10">
        <f>SUM(F177:P177)</f>
        <v>20</v>
      </c>
      <c r="R177" s="3"/>
      <c r="S177" s="8">
        <f t="shared" si="2"/>
        <v>20</v>
      </c>
      <c r="T177" s="3"/>
      <c r="U177" s="3"/>
      <c r="V177" s="9" t="s">
        <v>709</v>
      </c>
    </row>
    <row r="178" spans="1:22" ht="30">
      <c r="A178" s="8" t="s">
        <v>28</v>
      </c>
      <c r="B178" s="9">
        <v>172</v>
      </c>
      <c r="C178" s="11" t="s">
        <v>916</v>
      </c>
      <c r="D178" s="48" t="s">
        <v>896</v>
      </c>
      <c r="E178" s="11" t="s">
        <v>198</v>
      </c>
      <c r="F178" s="3">
        <v>5</v>
      </c>
      <c r="G178" s="3">
        <v>0</v>
      </c>
      <c r="H178" s="3">
        <v>4</v>
      </c>
      <c r="I178" s="3">
        <v>3</v>
      </c>
      <c r="J178" s="3">
        <v>0</v>
      </c>
      <c r="K178" s="3">
        <v>3</v>
      </c>
      <c r="L178" s="3">
        <v>1</v>
      </c>
      <c r="M178" s="11">
        <v>0</v>
      </c>
      <c r="N178" s="3">
        <v>1</v>
      </c>
      <c r="O178" s="3">
        <v>0</v>
      </c>
      <c r="P178" s="3">
        <v>3</v>
      </c>
      <c r="Q178" s="3">
        <v>20</v>
      </c>
      <c r="R178" s="3"/>
      <c r="S178" s="8">
        <f t="shared" si="2"/>
        <v>20</v>
      </c>
      <c r="T178" s="3"/>
      <c r="U178" s="3"/>
      <c r="V178" s="11" t="s">
        <v>855</v>
      </c>
    </row>
    <row r="179" spans="1:22" ht="30">
      <c r="A179" s="8" t="s">
        <v>28</v>
      </c>
      <c r="B179" s="9">
        <v>173</v>
      </c>
      <c r="C179" s="11" t="s">
        <v>927</v>
      </c>
      <c r="D179" s="48" t="s">
        <v>896</v>
      </c>
      <c r="E179" s="11" t="s">
        <v>257</v>
      </c>
      <c r="F179" s="3">
        <v>5</v>
      </c>
      <c r="G179" s="3">
        <v>2</v>
      </c>
      <c r="H179" s="3">
        <v>4</v>
      </c>
      <c r="I179" s="3">
        <v>3</v>
      </c>
      <c r="J179" s="3">
        <v>0</v>
      </c>
      <c r="K179" s="3">
        <v>0</v>
      </c>
      <c r="L179" s="3">
        <v>0</v>
      </c>
      <c r="M179" s="11">
        <v>1</v>
      </c>
      <c r="N179" s="3">
        <v>1</v>
      </c>
      <c r="O179" s="3">
        <v>1</v>
      </c>
      <c r="P179" s="3">
        <v>3</v>
      </c>
      <c r="Q179" s="3">
        <f>SUM(F179:P179)</f>
        <v>20</v>
      </c>
      <c r="R179" s="3"/>
      <c r="S179" s="8">
        <f t="shared" si="2"/>
        <v>20</v>
      </c>
      <c r="T179" s="3"/>
      <c r="U179" s="3"/>
      <c r="V179" s="11" t="s">
        <v>798</v>
      </c>
    </row>
    <row r="180" spans="1:22">
      <c r="A180" s="8" t="s">
        <v>28</v>
      </c>
      <c r="B180" s="9">
        <v>174</v>
      </c>
      <c r="C180" s="3" t="s">
        <v>1025</v>
      </c>
      <c r="D180" s="8" t="s">
        <v>994</v>
      </c>
      <c r="E180" s="3" t="s">
        <v>1016</v>
      </c>
      <c r="F180" s="9">
        <v>7</v>
      </c>
      <c r="G180" s="9">
        <v>1</v>
      </c>
      <c r="H180" s="9">
        <v>4</v>
      </c>
      <c r="I180" s="9">
        <v>3</v>
      </c>
      <c r="J180" s="9">
        <v>0</v>
      </c>
      <c r="K180" s="9">
        <v>0</v>
      </c>
      <c r="L180" s="9">
        <v>1</v>
      </c>
      <c r="M180" s="9">
        <v>1</v>
      </c>
      <c r="N180" s="9">
        <v>0</v>
      </c>
      <c r="O180" s="9">
        <v>0</v>
      </c>
      <c r="P180" s="9">
        <v>3</v>
      </c>
      <c r="Q180" s="9">
        <f>F180+G180+H180+I180+J180+K180+L180+M180+N180+O180+P180</f>
        <v>20</v>
      </c>
      <c r="R180" s="9"/>
      <c r="S180" s="8">
        <f t="shared" si="2"/>
        <v>20</v>
      </c>
      <c r="T180" s="9"/>
      <c r="U180" s="9"/>
      <c r="V180" s="3" t="s">
        <v>1017</v>
      </c>
    </row>
    <row r="181" spans="1:22">
      <c r="A181" s="8" t="s">
        <v>28</v>
      </c>
      <c r="B181" s="9">
        <v>175</v>
      </c>
      <c r="C181" s="11" t="s">
        <v>1194</v>
      </c>
      <c r="D181" s="8" t="s">
        <v>1178</v>
      </c>
      <c r="E181" s="9" t="s">
        <v>194</v>
      </c>
      <c r="F181" s="9">
        <v>4</v>
      </c>
      <c r="G181" s="9">
        <v>1</v>
      </c>
      <c r="H181" s="9">
        <v>8</v>
      </c>
      <c r="I181" s="9">
        <v>0</v>
      </c>
      <c r="J181" s="9">
        <v>5</v>
      </c>
      <c r="K181" s="9">
        <v>0</v>
      </c>
      <c r="L181" s="9">
        <v>1</v>
      </c>
      <c r="M181" s="9">
        <v>1</v>
      </c>
      <c r="N181" s="9">
        <v>0</v>
      </c>
      <c r="O181" s="9">
        <v>0</v>
      </c>
      <c r="P181" s="9">
        <v>0</v>
      </c>
      <c r="Q181" s="9">
        <v>20</v>
      </c>
      <c r="R181" s="9"/>
      <c r="S181" s="8">
        <f t="shared" si="2"/>
        <v>20</v>
      </c>
      <c r="T181" s="9"/>
      <c r="U181" s="9"/>
      <c r="V181" s="9" t="s">
        <v>1190</v>
      </c>
    </row>
    <row r="182" spans="1:22" ht="30">
      <c r="A182" s="8" t="s">
        <v>28</v>
      </c>
      <c r="B182" s="9">
        <v>176</v>
      </c>
      <c r="C182" s="9" t="s">
        <v>1282</v>
      </c>
      <c r="D182" s="9" t="s">
        <v>1251</v>
      </c>
      <c r="E182" s="9" t="s">
        <v>194</v>
      </c>
      <c r="F182" s="9">
        <v>2</v>
      </c>
      <c r="G182" s="9">
        <v>1</v>
      </c>
      <c r="H182" s="9">
        <v>6</v>
      </c>
      <c r="I182" s="9">
        <v>0</v>
      </c>
      <c r="J182" s="9">
        <v>4</v>
      </c>
      <c r="K182" s="9">
        <v>3</v>
      </c>
      <c r="L182" s="9">
        <v>1</v>
      </c>
      <c r="M182" s="9">
        <v>0</v>
      </c>
      <c r="N182" s="9">
        <v>0</v>
      </c>
      <c r="O182" s="9">
        <v>0</v>
      </c>
      <c r="P182" s="9">
        <v>3</v>
      </c>
      <c r="Q182" s="10">
        <f>SUM(F182:P182)</f>
        <v>20</v>
      </c>
      <c r="R182" s="9"/>
      <c r="S182" s="8">
        <f t="shared" si="2"/>
        <v>20</v>
      </c>
      <c r="T182" s="9"/>
      <c r="U182" s="9"/>
      <c r="V182" s="9" t="s">
        <v>1276</v>
      </c>
    </row>
    <row r="183" spans="1:22" ht="30">
      <c r="A183" s="8" t="s">
        <v>28</v>
      </c>
      <c r="B183" s="9">
        <v>177</v>
      </c>
      <c r="C183" s="9" t="s">
        <v>1283</v>
      </c>
      <c r="D183" s="9" t="s">
        <v>1251</v>
      </c>
      <c r="E183" s="9" t="s">
        <v>198</v>
      </c>
      <c r="F183" s="9">
        <v>4</v>
      </c>
      <c r="G183" s="9">
        <v>1</v>
      </c>
      <c r="H183" s="9">
        <v>8</v>
      </c>
      <c r="I183" s="9">
        <v>1</v>
      </c>
      <c r="J183" s="9">
        <v>3</v>
      </c>
      <c r="K183" s="9">
        <v>1</v>
      </c>
      <c r="L183" s="9">
        <v>0</v>
      </c>
      <c r="M183" s="9">
        <v>0</v>
      </c>
      <c r="N183" s="9">
        <v>0</v>
      </c>
      <c r="O183" s="9">
        <v>0</v>
      </c>
      <c r="P183" s="9">
        <v>2</v>
      </c>
      <c r="Q183" s="10">
        <f>SUM(F183:P183)</f>
        <v>20</v>
      </c>
      <c r="R183" s="9"/>
      <c r="S183" s="8">
        <f t="shared" si="2"/>
        <v>20</v>
      </c>
      <c r="T183" s="9"/>
      <c r="U183" s="9"/>
      <c r="V183" s="9" t="s">
        <v>1276</v>
      </c>
    </row>
    <row r="184" spans="1:22" ht="30">
      <c r="A184" s="8" t="s">
        <v>28</v>
      </c>
      <c r="B184" s="9">
        <v>178</v>
      </c>
      <c r="C184" s="9" t="s">
        <v>1284</v>
      </c>
      <c r="D184" s="9" t="s">
        <v>1251</v>
      </c>
      <c r="E184" s="9" t="s">
        <v>257</v>
      </c>
      <c r="F184" s="9">
        <v>8</v>
      </c>
      <c r="G184" s="9">
        <v>1</v>
      </c>
      <c r="H184" s="9">
        <v>8</v>
      </c>
      <c r="I184" s="9">
        <v>0</v>
      </c>
      <c r="J184" s="9">
        <v>0</v>
      </c>
      <c r="K184" s="9">
        <v>1</v>
      </c>
      <c r="L184" s="9">
        <v>1</v>
      </c>
      <c r="M184" s="9">
        <v>1</v>
      </c>
      <c r="N184" s="9">
        <v>0</v>
      </c>
      <c r="O184" s="9">
        <v>0</v>
      </c>
      <c r="P184" s="9">
        <v>0</v>
      </c>
      <c r="Q184" s="10">
        <f>SUM(F184:P184)</f>
        <v>20</v>
      </c>
      <c r="R184" s="9"/>
      <c r="S184" s="8">
        <f t="shared" si="2"/>
        <v>20</v>
      </c>
      <c r="T184" s="9"/>
      <c r="U184" s="9"/>
      <c r="V184" s="9" t="s">
        <v>1276</v>
      </c>
    </row>
    <row r="185" spans="1:22" ht="30">
      <c r="A185" s="8" t="s">
        <v>28</v>
      </c>
      <c r="B185" s="9">
        <v>179</v>
      </c>
      <c r="C185" s="9" t="s">
        <v>1433</v>
      </c>
      <c r="D185" s="8" t="s">
        <v>1304</v>
      </c>
      <c r="E185" s="9" t="s">
        <v>194</v>
      </c>
      <c r="F185" s="9">
        <v>0</v>
      </c>
      <c r="G185" s="9">
        <v>1</v>
      </c>
      <c r="H185" s="9">
        <v>8</v>
      </c>
      <c r="I185" s="9">
        <v>0</v>
      </c>
      <c r="J185" s="9">
        <v>4</v>
      </c>
      <c r="K185" s="9">
        <v>0</v>
      </c>
      <c r="L185" s="9">
        <v>1</v>
      </c>
      <c r="M185" s="9">
        <v>1</v>
      </c>
      <c r="N185" s="9">
        <v>0</v>
      </c>
      <c r="O185" s="9">
        <v>3</v>
      </c>
      <c r="P185" s="9">
        <v>2</v>
      </c>
      <c r="Q185" s="10">
        <v>20</v>
      </c>
      <c r="R185" s="9"/>
      <c r="S185" s="8">
        <f t="shared" si="2"/>
        <v>20</v>
      </c>
      <c r="T185" s="9"/>
      <c r="U185" s="9"/>
      <c r="V185" s="9" t="s">
        <v>1326</v>
      </c>
    </row>
    <row r="186" spans="1:22" ht="30">
      <c r="A186" s="8" t="s">
        <v>28</v>
      </c>
      <c r="B186" s="9">
        <v>180</v>
      </c>
      <c r="C186" s="11" t="s">
        <v>1592</v>
      </c>
      <c r="D186" s="8" t="s">
        <v>1488</v>
      </c>
      <c r="E186" s="9" t="s">
        <v>257</v>
      </c>
      <c r="F186" s="9">
        <v>5</v>
      </c>
      <c r="G186" s="9">
        <v>0</v>
      </c>
      <c r="H186" s="9">
        <v>6</v>
      </c>
      <c r="I186" s="9">
        <v>3</v>
      </c>
      <c r="J186" s="9">
        <v>5</v>
      </c>
      <c r="K186" s="9">
        <v>0</v>
      </c>
      <c r="L186" s="9">
        <v>1</v>
      </c>
      <c r="M186" s="9">
        <v>0</v>
      </c>
      <c r="N186" s="9">
        <v>0</v>
      </c>
      <c r="O186" s="9">
        <v>0</v>
      </c>
      <c r="P186" s="9">
        <v>0</v>
      </c>
      <c r="Q186" s="10">
        <v>20</v>
      </c>
      <c r="R186" s="10"/>
      <c r="S186" s="8">
        <f t="shared" si="2"/>
        <v>20</v>
      </c>
      <c r="T186" s="11"/>
      <c r="U186" s="8"/>
      <c r="V186" s="9" t="s">
        <v>1489</v>
      </c>
    </row>
    <row r="187" spans="1:22" ht="30">
      <c r="A187" s="8" t="s">
        <v>28</v>
      </c>
      <c r="B187" s="9">
        <v>181</v>
      </c>
      <c r="C187" s="11" t="s">
        <v>1595</v>
      </c>
      <c r="D187" s="8" t="s">
        <v>1488</v>
      </c>
      <c r="E187" s="9" t="s">
        <v>257</v>
      </c>
      <c r="F187" s="9">
        <v>4</v>
      </c>
      <c r="G187" s="9">
        <v>1</v>
      </c>
      <c r="H187" s="9">
        <v>6</v>
      </c>
      <c r="I187" s="9">
        <v>1</v>
      </c>
      <c r="J187" s="9">
        <v>5</v>
      </c>
      <c r="K187" s="9">
        <v>0</v>
      </c>
      <c r="L187" s="9">
        <v>1</v>
      </c>
      <c r="M187" s="9">
        <v>0</v>
      </c>
      <c r="N187" s="9">
        <v>1</v>
      </c>
      <c r="O187" s="9">
        <v>0</v>
      </c>
      <c r="P187" s="9">
        <v>1</v>
      </c>
      <c r="Q187" s="10">
        <v>20</v>
      </c>
      <c r="R187" s="9"/>
      <c r="S187" s="8">
        <f t="shared" si="2"/>
        <v>20</v>
      </c>
      <c r="T187" s="9"/>
      <c r="U187" s="9"/>
      <c r="V187" s="9" t="s">
        <v>1489</v>
      </c>
    </row>
    <row r="188" spans="1:22">
      <c r="A188" s="8" t="s">
        <v>28</v>
      </c>
      <c r="B188" s="9">
        <v>182</v>
      </c>
      <c r="C188" s="11" t="s">
        <v>1600</v>
      </c>
      <c r="D188" s="8" t="s">
        <v>1529</v>
      </c>
      <c r="E188" s="9" t="s">
        <v>198</v>
      </c>
      <c r="F188" s="9">
        <v>9</v>
      </c>
      <c r="G188" s="9">
        <v>1</v>
      </c>
      <c r="H188" s="9">
        <v>4</v>
      </c>
      <c r="I188" s="9">
        <v>0</v>
      </c>
      <c r="J188" s="9">
        <v>2</v>
      </c>
      <c r="K188" s="9">
        <v>2</v>
      </c>
      <c r="L188" s="9">
        <v>2</v>
      </c>
      <c r="M188" s="9">
        <v>0</v>
      </c>
      <c r="N188" s="9">
        <v>0</v>
      </c>
      <c r="O188" s="9">
        <v>0</v>
      </c>
      <c r="P188" s="9">
        <v>0</v>
      </c>
      <c r="Q188" s="10">
        <v>20</v>
      </c>
      <c r="R188" s="10"/>
      <c r="S188" s="8">
        <f t="shared" si="2"/>
        <v>20</v>
      </c>
      <c r="T188" s="11"/>
      <c r="U188" s="8"/>
      <c r="V188" s="9" t="s">
        <v>1530</v>
      </c>
    </row>
    <row r="189" spans="1:22">
      <c r="A189" s="8" t="s">
        <v>28</v>
      </c>
      <c r="B189" s="9">
        <v>183</v>
      </c>
      <c r="C189" s="11" t="s">
        <v>1600</v>
      </c>
      <c r="D189" s="8" t="s">
        <v>1529</v>
      </c>
      <c r="E189" s="9" t="s">
        <v>198</v>
      </c>
      <c r="F189" s="9">
        <v>9</v>
      </c>
      <c r="G189" s="9">
        <v>1</v>
      </c>
      <c r="H189" s="9">
        <v>4</v>
      </c>
      <c r="I189" s="9">
        <v>0</v>
      </c>
      <c r="J189" s="9">
        <v>2</v>
      </c>
      <c r="K189" s="9">
        <v>2</v>
      </c>
      <c r="L189" s="9">
        <v>2</v>
      </c>
      <c r="M189" s="9">
        <v>0</v>
      </c>
      <c r="N189" s="9">
        <v>0</v>
      </c>
      <c r="O189" s="9">
        <v>0</v>
      </c>
      <c r="P189" s="9">
        <v>0</v>
      </c>
      <c r="Q189" s="10">
        <v>20</v>
      </c>
      <c r="R189" s="10"/>
      <c r="S189" s="8">
        <f t="shared" si="2"/>
        <v>20</v>
      </c>
      <c r="T189" s="11"/>
      <c r="U189" s="8"/>
      <c r="V189" s="9" t="s">
        <v>1530</v>
      </c>
    </row>
    <row r="190" spans="1:22" ht="30">
      <c r="A190" s="8" t="s">
        <v>28</v>
      </c>
      <c r="B190" s="9">
        <v>184</v>
      </c>
      <c r="C190" s="7" t="s">
        <v>1950</v>
      </c>
      <c r="D190" s="8" t="s">
        <v>1897</v>
      </c>
      <c r="E190" s="9" t="s">
        <v>194</v>
      </c>
      <c r="F190" s="9">
        <v>5</v>
      </c>
      <c r="G190" s="9">
        <v>1</v>
      </c>
      <c r="H190" s="9">
        <v>7</v>
      </c>
      <c r="I190" s="9">
        <v>0</v>
      </c>
      <c r="J190" s="9">
        <v>5</v>
      </c>
      <c r="K190" s="9">
        <v>0</v>
      </c>
      <c r="L190" s="9">
        <v>1</v>
      </c>
      <c r="M190" s="9">
        <v>0</v>
      </c>
      <c r="N190" s="9">
        <v>0</v>
      </c>
      <c r="O190" s="9">
        <v>0</v>
      </c>
      <c r="P190" s="9">
        <v>1</v>
      </c>
      <c r="Q190" s="10">
        <f>SUM(F190:P190)</f>
        <v>20</v>
      </c>
      <c r="R190" s="10"/>
      <c r="S190" s="8">
        <f t="shared" si="2"/>
        <v>20</v>
      </c>
      <c r="T190" s="11"/>
      <c r="U190" s="8"/>
      <c r="V190" s="9" t="s">
        <v>1912</v>
      </c>
    </row>
    <row r="191" spans="1:22">
      <c r="A191" s="8" t="s">
        <v>28</v>
      </c>
      <c r="B191" s="9">
        <v>185</v>
      </c>
      <c r="C191" s="11" t="s">
        <v>2216</v>
      </c>
      <c r="D191" s="22" t="s">
        <v>2117</v>
      </c>
      <c r="E191" s="11" t="s">
        <v>2209</v>
      </c>
      <c r="F191" s="105">
        <v>7</v>
      </c>
      <c r="G191" s="105">
        <v>1</v>
      </c>
      <c r="H191" s="105">
        <v>5</v>
      </c>
      <c r="I191" s="105">
        <v>0</v>
      </c>
      <c r="J191" s="105">
        <v>2</v>
      </c>
      <c r="K191" s="105">
        <v>1</v>
      </c>
      <c r="L191" s="105">
        <v>1</v>
      </c>
      <c r="M191" s="105">
        <v>0</v>
      </c>
      <c r="N191" s="105">
        <v>0</v>
      </c>
      <c r="O191" s="105">
        <v>0</v>
      </c>
      <c r="P191" s="105">
        <v>3</v>
      </c>
      <c r="Q191" s="105">
        <v>20</v>
      </c>
      <c r="R191" s="105"/>
      <c r="S191" s="8">
        <f t="shared" si="2"/>
        <v>20</v>
      </c>
      <c r="T191" s="105"/>
      <c r="U191" s="105"/>
      <c r="V191" s="11" t="s">
        <v>2210</v>
      </c>
    </row>
    <row r="192" spans="1:22" ht="30">
      <c r="A192" s="8" t="s">
        <v>28</v>
      </c>
      <c r="B192" s="9">
        <v>186</v>
      </c>
      <c r="C192" s="11" t="s">
        <v>633</v>
      </c>
      <c r="D192" s="8" t="s">
        <v>578</v>
      </c>
      <c r="E192" s="9" t="s">
        <v>198</v>
      </c>
      <c r="F192" s="3">
        <v>6</v>
      </c>
      <c r="G192" s="3">
        <v>1</v>
      </c>
      <c r="H192" s="3">
        <v>8</v>
      </c>
      <c r="I192" s="3">
        <v>0</v>
      </c>
      <c r="J192" s="3">
        <v>3</v>
      </c>
      <c r="K192" s="3">
        <v>0</v>
      </c>
      <c r="L192" s="3">
        <v>1</v>
      </c>
      <c r="M192" s="3">
        <v>0</v>
      </c>
      <c r="N192" s="3">
        <v>0.5</v>
      </c>
      <c r="O192" s="3">
        <v>0</v>
      </c>
      <c r="P192" s="3">
        <v>0</v>
      </c>
      <c r="Q192" s="10">
        <f>SUM(F192:P192)</f>
        <v>19.5</v>
      </c>
      <c r="R192" s="3"/>
      <c r="S192" s="8">
        <f t="shared" si="2"/>
        <v>19.5</v>
      </c>
      <c r="T192" s="3"/>
      <c r="U192" s="3"/>
      <c r="V192" s="9" t="s">
        <v>614</v>
      </c>
    </row>
    <row r="193" spans="1:22" ht="45">
      <c r="A193" s="8" t="s">
        <v>28</v>
      </c>
      <c r="B193" s="9">
        <v>187</v>
      </c>
      <c r="C193" s="7" t="s">
        <v>175</v>
      </c>
      <c r="D193" s="8" t="s">
        <v>165</v>
      </c>
      <c r="E193" s="9">
        <v>8</v>
      </c>
      <c r="F193" s="9">
        <v>6</v>
      </c>
      <c r="G193" s="9">
        <v>1</v>
      </c>
      <c r="H193" s="9">
        <v>0</v>
      </c>
      <c r="I193" s="9">
        <v>0</v>
      </c>
      <c r="J193" s="9">
        <v>4</v>
      </c>
      <c r="K193" s="9">
        <v>5</v>
      </c>
      <c r="L193" s="9">
        <v>1</v>
      </c>
      <c r="M193" s="9">
        <v>1</v>
      </c>
      <c r="N193" s="9">
        <v>0</v>
      </c>
      <c r="O193" s="9">
        <v>0</v>
      </c>
      <c r="P193" s="9">
        <v>1</v>
      </c>
      <c r="Q193" s="10">
        <v>19</v>
      </c>
      <c r="R193" s="10"/>
      <c r="S193" s="8">
        <f t="shared" si="2"/>
        <v>19</v>
      </c>
      <c r="T193" s="11"/>
      <c r="U193" s="8"/>
      <c r="V193" s="9" t="s">
        <v>166</v>
      </c>
    </row>
    <row r="194" spans="1:22" ht="30">
      <c r="A194" s="8" t="s">
        <v>28</v>
      </c>
      <c r="B194" s="9">
        <v>188</v>
      </c>
      <c r="C194" s="7" t="s">
        <v>195</v>
      </c>
      <c r="D194" s="8" t="s">
        <v>178</v>
      </c>
      <c r="E194" s="9" t="s">
        <v>194</v>
      </c>
      <c r="F194" s="9">
        <v>6</v>
      </c>
      <c r="G194" s="9">
        <v>1</v>
      </c>
      <c r="H194" s="9">
        <v>8</v>
      </c>
      <c r="I194" s="9">
        <v>0</v>
      </c>
      <c r="J194" s="9">
        <v>2</v>
      </c>
      <c r="K194" s="9">
        <v>0</v>
      </c>
      <c r="L194" s="9">
        <v>0</v>
      </c>
      <c r="M194" s="9">
        <v>1</v>
      </c>
      <c r="N194" s="9">
        <v>0</v>
      </c>
      <c r="O194" s="9">
        <v>1</v>
      </c>
      <c r="P194" s="9">
        <v>0</v>
      </c>
      <c r="Q194" s="10">
        <f>SUM(F194:P194)</f>
        <v>19</v>
      </c>
      <c r="R194" s="10"/>
      <c r="S194" s="8">
        <f t="shared" si="2"/>
        <v>19</v>
      </c>
      <c r="T194" s="11"/>
      <c r="U194" s="8"/>
      <c r="V194" s="9" t="s">
        <v>190</v>
      </c>
    </row>
    <row r="195" spans="1:22">
      <c r="A195" s="8" t="s">
        <v>28</v>
      </c>
      <c r="B195" s="9">
        <v>189</v>
      </c>
      <c r="C195" s="3" t="s">
        <v>555</v>
      </c>
      <c r="D195" s="3" t="s">
        <v>192</v>
      </c>
      <c r="E195" s="3" t="s">
        <v>198</v>
      </c>
      <c r="F195" s="3">
        <v>6</v>
      </c>
      <c r="G195" s="3">
        <v>1</v>
      </c>
      <c r="H195" s="3">
        <v>4</v>
      </c>
      <c r="I195" s="3">
        <v>0</v>
      </c>
      <c r="J195" s="3">
        <v>4</v>
      </c>
      <c r="K195" s="3">
        <v>0</v>
      </c>
      <c r="L195" s="3">
        <v>1</v>
      </c>
      <c r="M195" s="3">
        <v>1</v>
      </c>
      <c r="N195" s="3">
        <v>0</v>
      </c>
      <c r="O195" s="3">
        <v>0</v>
      </c>
      <c r="P195" s="3">
        <v>2</v>
      </c>
      <c r="Q195" s="3">
        <v>19</v>
      </c>
      <c r="R195" s="3"/>
      <c r="S195" s="8">
        <f t="shared" si="2"/>
        <v>19</v>
      </c>
      <c r="T195" s="3"/>
      <c r="U195" s="3"/>
      <c r="V195" s="9" t="s">
        <v>534</v>
      </c>
    </row>
    <row r="196" spans="1:22" ht="30">
      <c r="A196" s="8" t="s">
        <v>28</v>
      </c>
      <c r="B196" s="9">
        <v>190</v>
      </c>
      <c r="C196" s="9" t="s">
        <v>905</v>
      </c>
      <c r="D196" s="8" t="s">
        <v>896</v>
      </c>
      <c r="E196" s="3" t="s">
        <v>194</v>
      </c>
      <c r="F196" s="3">
        <v>9</v>
      </c>
      <c r="G196" s="3">
        <v>1</v>
      </c>
      <c r="H196" s="3">
        <v>4</v>
      </c>
      <c r="I196" s="3">
        <v>3</v>
      </c>
      <c r="J196" s="3">
        <v>0</v>
      </c>
      <c r="K196" s="3">
        <v>2</v>
      </c>
      <c r="L196" s="3">
        <v>0</v>
      </c>
      <c r="M196" s="11">
        <v>0</v>
      </c>
      <c r="N196" s="3">
        <v>0</v>
      </c>
      <c r="O196" s="3">
        <v>0</v>
      </c>
      <c r="P196" s="3">
        <v>0</v>
      </c>
      <c r="Q196" s="3">
        <f>SUM(F196:P196)</f>
        <v>19</v>
      </c>
      <c r="R196" s="3"/>
      <c r="S196" s="8">
        <f t="shared" si="2"/>
        <v>19</v>
      </c>
      <c r="T196" s="3"/>
      <c r="U196" s="3"/>
      <c r="V196" s="11" t="s">
        <v>798</v>
      </c>
    </row>
    <row r="197" spans="1:22" ht="30">
      <c r="A197" s="8" t="s">
        <v>28</v>
      </c>
      <c r="B197" s="9">
        <v>191</v>
      </c>
      <c r="C197" s="48" t="s">
        <v>910</v>
      </c>
      <c r="D197" s="48" t="s">
        <v>896</v>
      </c>
      <c r="E197" s="48" t="s">
        <v>198</v>
      </c>
      <c r="F197" s="3">
        <v>7</v>
      </c>
      <c r="G197" s="3">
        <v>1</v>
      </c>
      <c r="H197" s="3">
        <v>5</v>
      </c>
      <c r="I197" s="3">
        <v>0</v>
      </c>
      <c r="J197" s="3">
        <v>5</v>
      </c>
      <c r="K197" s="3">
        <v>0</v>
      </c>
      <c r="L197" s="3">
        <v>0</v>
      </c>
      <c r="M197" s="11">
        <v>0</v>
      </c>
      <c r="N197" s="3">
        <v>0</v>
      </c>
      <c r="O197" s="3">
        <v>0</v>
      </c>
      <c r="P197" s="3">
        <v>1</v>
      </c>
      <c r="Q197" s="3">
        <v>19</v>
      </c>
      <c r="R197" s="3"/>
      <c r="S197" s="8">
        <f t="shared" si="2"/>
        <v>19</v>
      </c>
      <c r="T197" s="3"/>
      <c r="U197" s="3"/>
      <c r="V197" s="11" t="s">
        <v>855</v>
      </c>
    </row>
    <row r="198" spans="1:22" ht="30">
      <c r="A198" s="8" t="s">
        <v>28</v>
      </c>
      <c r="B198" s="9">
        <v>192</v>
      </c>
      <c r="C198" s="11" t="s">
        <v>913</v>
      </c>
      <c r="D198" s="48" t="s">
        <v>896</v>
      </c>
      <c r="E198" s="11" t="s">
        <v>198</v>
      </c>
      <c r="F198" s="3">
        <v>7</v>
      </c>
      <c r="G198" s="3">
        <v>1</v>
      </c>
      <c r="H198" s="3">
        <v>2</v>
      </c>
      <c r="I198" s="3">
        <v>3</v>
      </c>
      <c r="J198" s="3">
        <v>3</v>
      </c>
      <c r="K198" s="3">
        <v>0</v>
      </c>
      <c r="L198" s="3">
        <v>0</v>
      </c>
      <c r="M198" s="11">
        <v>0</v>
      </c>
      <c r="N198" s="3">
        <v>3</v>
      </c>
      <c r="O198" s="3">
        <v>0</v>
      </c>
      <c r="P198" s="3">
        <v>0</v>
      </c>
      <c r="Q198" s="3">
        <v>19</v>
      </c>
      <c r="R198" s="3"/>
      <c r="S198" s="8">
        <f t="shared" si="2"/>
        <v>19</v>
      </c>
      <c r="T198" s="3"/>
      <c r="U198" s="3"/>
      <c r="V198" s="11" t="s">
        <v>855</v>
      </c>
    </row>
    <row r="199" spans="1:22" ht="30">
      <c r="A199" s="8" t="s">
        <v>28</v>
      </c>
      <c r="B199" s="9">
        <v>193</v>
      </c>
      <c r="C199" s="11" t="s">
        <v>917</v>
      </c>
      <c r="D199" s="48" t="s">
        <v>896</v>
      </c>
      <c r="E199" s="11" t="s">
        <v>198</v>
      </c>
      <c r="F199" s="3">
        <v>6</v>
      </c>
      <c r="G199" s="3">
        <v>0</v>
      </c>
      <c r="H199" s="3">
        <v>5</v>
      </c>
      <c r="I199" s="3">
        <v>0</v>
      </c>
      <c r="J199" s="3">
        <v>3</v>
      </c>
      <c r="K199" s="3">
        <v>3</v>
      </c>
      <c r="L199" s="3">
        <v>1</v>
      </c>
      <c r="M199" s="11">
        <v>0</v>
      </c>
      <c r="N199" s="3">
        <v>0</v>
      </c>
      <c r="O199" s="3">
        <v>1</v>
      </c>
      <c r="P199" s="3">
        <v>0</v>
      </c>
      <c r="Q199" s="3">
        <v>19</v>
      </c>
      <c r="R199" s="3"/>
      <c r="S199" s="8">
        <f t="shared" ref="S199:S262" si="3">SUM(F199:P199)</f>
        <v>19</v>
      </c>
      <c r="T199" s="3"/>
      <c r="U199" s="3"/>
      <c r="V199" s="11" t="s">
        <v>855</v>
      </c>
    </row>
    <row r="200" spans="1:22" ht="30">
      <c r="A200" s="8" t="s">
        <v>28</v>
      </c>
      <c r="B200" s="9">
        <v>194</v>
      </c>
      <c r="C200" s="11" t="s">
        <v>919</v>
      </c>
      <c r="D200" s="48" t="s">
        <v>896</v>
      </c>
      <c r="E200" s="11" t="s">
        <v>198</v>
      </c>
      <c r="F200" s="3">
        <v>6</v>
      </c>
      <c r="G200" s="3">
        <v>1</v>
      </c>
      <c r="H200" s="3">
        <v>2</v>
      </c>
      <c r="I200" s="3">
        <v>0</v>
      </c>
      <c r="J200" s="3">
        <v>4</v>
      </c>
      <c r="K200" s="3">
        <v>2</v>
      </c>
      <c r="L200" s="3">
        <v>0</v>
      </c>
      <c r="M200" s="11">
        <v>0</v>
      </c>
      <c r="N200" s="3">
        <v>2</v>
      </c>
      <c r="O200" s="3">
        <v>0</v>
      </c>
      <c r="P200" s="3">
        <v>2</v>
      </c>
      <c r="Q200" s="3">
        <v>19</v>
      </c>
      <c r="R200" s="3"/>
      <c r="S200" s="8">
        <f t="shared" si="3"/>
        <v>19</v>
      </c>
      <c r="T200" s="3"/>
      <c r="U200" s="3"/>
      <c r="V200" s="11" t="s">
        <v>855</v>
      </c>
    </row>
    <row r="201" spans="1:22" ht="30">
      <c r="A201" s="8" t="s">
        <v>28</v>
      </c>
      <c r="B201" s="9">
        <v>195</v>
      </c>
      <c r="C201" s="11" t="s">
        <v>921</v>
      </c>
      <c r="D201" s="48" t="s">
        <v>896</v>
      </c>
      <c r="E201" s="11" t="s">
        <v>198</v>
      </c>
      <c r="F201" s="3">
        <v>5</v>
      </c>
      <c r="G201" s="3">
        <v>0</v>
      </c>
      <c r="H201" s="3">
        <v>4</v>
      </c>
      <c r="I201" s="3">
        <v>3</v>
      </c>
      <c r="J201" s="3">
        <v>2</v>
      </c>
      <c r="K201" s="3">
        <v>3</v>
      </c>
      <c r="L201" s="3">
        <v>1</v>
      </c>
      <c r="M201" s="11">
        <v>0</v>
      </c>
      <c r="N201" s="3">
        <v>1</v>
      </c>
      <c r="O201" s="3">
        <v>0</v>
      </c>
      <c r="P201" s="3">
        <v>0</v>
      </c>
      <c r="Q201" s="3">
        <v>19</v>
      </c>
      <c r="R201" s="3"/>
      <c r="S201" s="8">
        <f t="shared" si="3"/>
        <v>19</v>
      </c>
      <c r="T201" s="3"/>
      <c r="U201" s="3"/>
      <c r="V201" s="11" t="s">
        <v>855</v>
      </c>
    </row>
    <row r="202" spans="1:22" ht="30">
      <c r="A202" s="8" t="s">
        <v>28</v>
      </c>
      <c r="B202" s="9">
        <v>196</v>
      </c>
      <c r="C202" s="11" t="s">
        <v>926</v>
      </c>
      <c r="D202" s="48" t="s">
        <v>896</v>
      </c>
      <c r="E202" s="11" t="s">
        <v>257</v>
      </c>
      <c r="F202" s="3">
        <v>5</v>
      </c>
      <c r="G202" s="3">
        <v>1</v>
      </c>
      <c r="H202" s="3">
        <v>4</v>
      </c>
      <c r="I202" s="3">
        <v>3</v>
      </c>
      <c r="J202" s="3">
        <v>0</v>
      </c>
      <c r="K202" s="3">
        <v>0</v>
      </c>
      <c r="L202" s="3">
        <v>0</v>
      </c>
      <c r="M202" s="11">
        <v>1</v>
      </c>
      <c r="N202" s="3">
        <v>1</v>
      </c>
      <c r="O202" s="3">
        <v>1</v>
      </c>
      <c r="P202" s="3">
        <v>3</v>
      </c>
      <c r="Q202" s="3">
        <v>19</v>
      </c>
      <c r="R202" s="3"/>
      <c r="S202" s="8">
        <f t="shared" si="3"/>
        <v>19</v>
      </c>
      <c r="T202" s="3"/>
      <c r="U202" s="3"/>
      <c r="V202" s="11" t="s">
        <v>798</v>
      </c>
    </row>
    <row r="203" spans="1:22" ht="30">
      <c r="A203" s="8" t="s">
        <v>28</v>
      </c>
      <c r="B203" s="9">
        <v>197</v>
      </c>
      <c r="C203" s="11" t="s">
        <v>930</v>
      </c>
      <c r="D203" s="48" t="s">
        <v>896</v>
      </c>
      <c r="E203" s="11" t="s">
        <v>257</v>
      </c>
      <c r="F203" s="3">
        <v>5</v>
      </c>
      <c r="G203" s="3">
        <v>1</v>
      </c>
      <c r="H203" s="3">
        <v>4</v>
      </c>
      <c r="I203" s="3">
        <v>3</v>
      </c>
      <c r="J203" s="3">
        <v>0</v>
      </c>
      <c r="K203" s="3">
        <v>0</v>
      </c>
      <c r="L203" s="3">
        <v>0</v>
      </c>
      <c r="M203" s="11">
        <v>1</v>
      </c>
      <c r="N203" s="3">
        <v>1</v>
      </c>
      <c r="O203" s="3">
        <v>1</v>
      </c>
      <c r="P203" s="3">
        <v>3</v>
      </c>
      <c r="Q203" s="3">
        <v>19</v>
      </c>
      <c r="R203" s="3"/>
      <c r="S203" s="8">
        <f t="shared" si="3"/>
        <v>19</v>
      </c>
      <c r="T203" s="3"/>
      <c r="U203" s="3"/>
      <c r="V203" s="11" t="s">
        <v>798</v>
      </c>
    </row>
    <row r="204" spans="1:22" ht="30">
      <c r="A204" s="8" t="s">
        <v>28</v>
      </c>
      <c r="B204" s="9">
        <v>198</v>
      </c>
      <c r="C204" s="11" t="s">
        <v>934</v>
      </c>
      <c r="D204" s="48" t="s">
        <v>896</v>
      </c>
      <c r="E204" s="11" t="s">
        <v>257</v>
      </c>
      <c r="F204" s="3">
        <v>5</v>
      </c>
      <c r="G204" s="3">
        <v>1</v>
      </c>
      <c r="H204" s="3">
        <v>4</v>
      </c>
      <c r="I204" s="3">
        <v>3</v>
      </c>
      <c r="J204" s="3">
        <v>0</v>
      </c>
      <c r="K204" s="3">
        <v>0</v>
      </c>
      <c r="L204" s="3">
        <v>0</v>
      </c>
      <c r="M204" s="11">
        <v>1</v>
      </c>
      <c r="N204" s="3">
        <v>1</v>
      </c>
      <c r="O204" s="3">
        <v>1</v>
      </c>
      <c r="P204" s="3">
        <v>3</v>
      </c>
      <c r="Q204" s="3">
        <v>19</v>
      </c>
      <c r="R204" s="3"/>
      <c r="S204" s="8">
        <f t="shared" si="3"/>
        <v>19</v>
      </c>
      <c r="T204" s="3"/>
      <c r="U204" s="3"/>
      <c r="V204" s="11" t="s">
        <v>798</v>
      </c>
    </row>
    <row r="205" spans="1:22">
      <c r="A205" s="8" t="s">
        <v>28</v>
      </c>
      <c r="B205" s="9">
        <v>199</v>
      </c>
      <c r="C205" s="11" t="s">
        <v>1200</v>
      </c>
      <c r="D205" s="8" t="s">
        <v>1178</v>
      </c>
      <c r="E205" s="9" t="s">
        <v>198</v>
      </c>
      <c r="F205" s="9">
        <v>5</v>
      </c>
      <c r="G205" s="9">
        <v>1</v>
      </c>
      <c r="H205" s="9">
        <v>8</v>
      </c>
      <c r="I205" s="9">
        <v>0</v>
      </c>
      <c r="J205" s="9">
        <v>2</v>
      </c>
      <c r="K205" s="9">
        <v>0</v>
      </c>
      <c r="L205" s="9">
        <v>0</v>
      </c>
      <c r="M205" s="9">
        <v>0</v>
      </c>
      <c r="N205" s="9">
        <v>1</v>
      </c>
      <c r="O205" s="9">
        <v>1</v>
      </c>
      <c r="P205" s="9">
        <v>1</v>
      </c>
      <c r="Q205" s="9">
        <v>19</v>
      </c>
      <c r="R205" s="9"/>
      <c r="S205" s="8">
        <f t="shared" si="3"/>
        <v>19</v>
      </c>
      <c r="T205" s="9"/>
      <c r="U205" s="9"/>
      <c r="V205" s="9" t="s">
        <v>1199</v>
      </c>
    </row>
    <row r="206" spans="1:22" ht="30">
      <c r="A206" s="8" t="s">
        <v>28</v>
      </c>
      <c r="B206" s="9">
        <v>200</v>
      </c>
      <c r="C206" s="9" t="s">
        <v>1425</v>
      </c>
      <c r="D206" s="8" t="s">
        <v>1304</v>
      </c>
      <c r="E206" s="9" t="s">
        <v>194</v>
      </c>
      <c r="F206" s="9">
        <v>7</v>
      </c>
      <c r="G206" s="9">
        <v>1</v>
      </c>
      <c r="H206" s="9">
        <v>0</v>
      </c>
      <c r="I206" s="9">
        <v>4</v>
      </c>
      <c r="J206" s="9">
        <v>0</v>
      </c>
      <c r="K206" s="9">
        <v>1</v>
      </c>
      <c r="L206" s="9">
        <v>1</v>
      </c>
      <c r="M206" s="9">
        <v>0</v>
      </c>
      <c r="N206" s="9">
        <v>2</v>
      </c>
      <c r="O206" s="9">
        <v>3</v>
      </c>
      <c r="P206" s="9">
        <v>0</v>
      </c>
      <c r="Q206" s="10">
        <v>19</v>
      </c>
      <c r="R206" s="10"/>
      <c r="S206" s="8">
        <f t="shared" si="3"/>
        <v>19</v>
      </c>
      <c r="T206" s="11"/>
      <c r="U206" s="8"/>
      <c r="V206" s="9" t="s">
        <v>1326</v>
      </c>
    </row>
    <row r="207" spans="1:22">
      <c r="A207" s="8" t="s">
        <v>28</v>
      </c>
      <c r="B207" s="9">
        <v>201</v>
      </c>
      <c r="C207" s="9" t="s">
        <v>1665</v>
      </c>
      <c r="D207" s="9" t="s">
        <v>1642</v>
      </c>
      <c r="E207" s="9" t="s">
        <v>194</v>
      </c>
      <c r="F207" s="9">
        <v>5</v>
      </c>
      <c r="G207" s="9">
        <v>1</v>
      </c>
      <c r="H207" s="9">
        <v>3</v>
      </c>
      <c r="I207" s="9">
        <v>2</v>
      </c>
      <c r="J207" s="9">
        <v>4</v>
      </c>
      <c r="K207" s="9">
        <v>1</v>
      </c>
      <c r="L207" s="9">
        <v>1</v>
      </c>
      <c r="M207" s="9">
        <v>2</v>
      </c>
      <c r="N207" s="9">
        <v>0</v>
      </c>
      <c r="O207" s="9">
        <v>0</v>
      </c>
      <c r="P207" s="9">
        <v>0</v>
      </c>
      <c r="Q207" s="9">
        <f>SUM(F207:P207)</f>
        <v>19</v>
      </c>
      <c r="R207" s="9"/>
      <c r="S207" s="8">
        <f t="shared" si="3"/>
        <v>19</v>
      </c>
      <c r="T207" s="9"/>
      <c r="U207" s="9"/>
      <c r="V207" s="9" t="s">
        <v>1662</v>
      </c>
    </row>
    <row r="208" spans="1:22" ht="30">
      <c r="A208" s="8" t="s">
        <v>28</v>
      </c>
      <c r="B208" s="9">
        <v>202</v>
      </c>
      <c r="C208" s="9" t="s">
        <v>1953</v>
      </c>
      <c r="D208" s="8" t="s">
        <v>1901</v>
      </c>
      <c r="E208" s="9" t="s">
        <v>257</v>
      </c>
      <c r="F208" s="3">
        <v>5</v>
      </c>
      <c r="G208" s="3">
        <v>1</v>
      </c>
      <c r="H208" s="3">
        <v>7</v>
      </c>
      <c r="I208" s="3">
        <v>0</v>
      </c>
      <c r="J208" s="3">
        <v>5</v>
      </c>
      <c r="K208" s="3">
        <v>0</v>
      </c>
      <c r="L208" s="3">
        <v>1</v>
      </c>
      <c r="M208" s="3">
        <v>0</v>
      </c>
      <c r="N208" s="3">
        <v>0</v>
      </c>
      <c r="O208" s="3">
        <v>0</v>
      </c>
      <c r="P208" s="3">
        <v>0</v>
      </c>
      <c r="Q208" s="3">
        <v>19</v>
      </c>
      <c r="R208" s="3"/>
      <c r="S208" s="8">
        <f t="shared" si="3"/>
        <v>19</v>
      </c>
      <c r="T208" s="3"/>
      <c r="U208" s="3"/>
      <c r="V208" s="9" t="s">
        <v>1923</v>
      </c>
    </row>
    <row r="209" spans="1:22" ht="30">
      <c r="A209" s="8" t="s">
        <v>28</v>
      </c>
      <c r="B209" s="9">
        <v>203</v>
      </c>
      <c r="C209" s="3" t="s">
        <v>1956</v>
      </c>
      <c r="D209" s="8" t="s">
        <v>1901</v>
      </c>
      <c r="E209" s="9" t="s">
        <v>257</v>
      </c>
      <c r="F209" s="3">
        <v>7</v>
      </c>
      <c r="G209" s="3">
        <v>0</v>
      </c>
      <c r="H209" s="3">
        <v>7</v>
      </c>
      <c r="I209" s="3">
        <v>0</v>
      </c>
      <c r="J209" s="3">
        <v>3</v>
      </c>
      <c r="K209" s="3">
        <v>1</v>
      </c>
      <c r="L209" s="3">
        <v>0</v>
      </c>
      <c r="M209" s="3">
        <v>0</v>
      </c>
      <c r="N209" s="3">
        <v>0</v>
      </c>
      <c r="O209" s="3">
        <v>0</v>
      </c>
      <c r="P209" s="3">
        <v>1</v>
      </c>
      <c r="Q209" s="3">
        <v>19</v>
      </c>
      <c r="R209" s="3"/>
      <c r="S209" s="8">
        <f t="shared" si="3"/>
        <v>19</v>
      </c>
      <c r="T209" s="3"/>
      <c r="U209" s="3"/>
      <c r="V209" s="9" t="s">
        <v>1923</v>
      </c>
    </row>
    <row r="210" spans="1:22" ht="30">
      <c r="A210" s="8" t="s">
        <v>28</v>
      </c>
      <c r="B210" s="9">
        <v>204</v>
      </c>
      <c r="C210" s="11" t="s">
        <v>653</v>
      </c>
      <c r="D210" s="8" t="s">
        <v>578</v>
      </c>
      <c r="E210" s="9" t="s">
        <v>641</v>
      </c>
      <c r="F210" s="3">
        <v>5</v>
      </c>
      <c r="G210" s="3">
        <v>1</v>
      </c>
      <c r="H210" s="3">
        <v>7</v>
      </c>
      <c r="I210" s="3">
        <v>0</v>
      </c>
      <c r="J210" s="3">
        <v>3</v>
      </c>
      <c r="K210" s="3">
        <v>0</v>
      </c>
      <c r="L210" s="3">
        <v>0</v>
      </c>
      <c r="M210" s="3" t="s">
        <v>654</v>
      </c>
      <c r="N210" s="3" t="s">
        <v>654</v>
      </c>
      <c r="O210" s="3">
        <v>1</v>
      </c>
      <c r="P210" s="3">
        <v>1</v>
      </c>
      <c r="Q210" s="10">
        <f>SUM(F210:P210)</f>
        <v>18</v>
      </c>
      <c r="R210" s="3"/>
      <c r="S210" s="8">
        <f t="shared" si="3"/>
        <v>18</v>
      </c>
      <c r="T210" s="3"/>
      <c r="U210" s="3"/>
      <c r="V210" s="9" t="s">
        <v>579</v>
      </c>
    </row>
    <row r="211" spans="1:22" ht="30">
      <c r="A211" s="8" t="s">
        <v>28</v>
      </c>
      <c r="B211" s="9">
        <v>205</v>
      </c>
      <c r="C211" s="7" t="s">
        <v>95</v>
      </c>
      <c r="D211" s="8" t="s">
        <v>89</v>
      </c>
      <c r="E211" s="9">
        <v>8</v>
      </c>
      <c r="F211" s="9">
        <v>3</v>
      </c>
      <c r="G211" s="9">
        <v>1</v>
      </c>
      <c r="H211" s="9">
        <v>6</v>
      </c>
      <c r="I211" s="9">
        <v>5</v>
      </c>
      <c r="J211" s="9">
        <v>0</v>
      </c>
      <c r="K211" s="9">
        <v>0</v>
      </c>
      <c r="L211" s="9">
        <v>1</v>
      </c>
      <c r="M211" s="9">
        <v>0</v>
      </c>
      <c r="N211" s="9">
        <v>0</v>
      </c>
      <c r="O211" s="9">
        <v>0</v>
      </c>
      <c r="P211" s="9">
        <v>2</v>
      </c>
      <c r="Q211" s="10">
        <v>18</v>
      </c>
      <c r="R211" s="10"/>
      <c r="S211" s="8">
        <f t="shared" si="3"/>
        <v>18</v>
      </c>
      <c r="T211" s="11"/>
      <c r="U211" s="8"/>
      <c r="V211" s="9" t="s">
        <v>90</v>
      </c>
    </row>
    <row r="212" spans="1:22" ht="30">
      <c r="A212" s="8" t="s">
        <v>28</v>
      </c>
      <c r="B212" s="9">
        <v>206</v>
      </c>
      <c r="C212" s="7" t="s">
        <v>193</v>
      </c>
      <c r="D212" s="8" t="s">
        <v>178</v>
      </c>
      <c r="E212" s="9" t="s">
        <v>194</v>
      </c>
      <c r="F212" s="9">
        <v>4</v>
      </c>
      <c r="G212" s="9">
        <v>1</v>
      </c>
      <c r="H212" s="9">
        <v>7</v>
      </c>
      <c r="I212" s="9">
        <v>2</v>
      </c>
      <c r="J212" s="9">
        <v>0</v>
      </c>
      <c r="K212" s="9">
        <v>0</v>
      </c>
      <c r="L212" s="9">
        <v>1</v>
      </c>
      <c r="M212" s="9">
        <v>0</v>
      </c>
      <c r="N212" s="9">
        <v>0</v>
      </c>
      <c r="O212" s="9">
        <v>0</v>
      </c>
      <c r="P212" s="9">
        <v>3</v>
      </c>
      <c r="Q212" s="10">
        <f>SUM(F212:P212)</f>
        <v>18</v>
      </c>
      <c r="R212" s="10"/>
      <c r="S212" s="8">
        <f t="shared" si="3"/>
        <v>18</v>
      </c>
      <c r="T212" s="11"/>
      <c r="U212" s="8"/>
      <c r="V212" s="9" t="s">
        <v>190</v>
      </c>
    </row>
    <row r="213" spans="1:22">
      <c r="A213" s="8" t="s">
        <v>28</v>
      </c>
      <c r="B213" s="9">
        <v>207</v>
      </c>
      <c r="C213" s="7" t="s">
        <v>509</v>
      </c>
      <c r="D213" s="8" t="s">
        <v>490</v>
      </c>
      <c r="E213" s="9">
        <v>8</v>
      </c>
      <c r="F213" s="3">
        <v>3</v>
      </c>
      <c r="G213" s="3">
        <v>1</v>
      </c>
      <c r="H213" s="3">
        <v>6</v>
      </c>
      <c r="I213" s="3">
        <v>0</v>
      </c>
      <c r="J213" s="3">
        <v>1</v>
      </c>
      <c r="K213" s="3">
        <v>5</v>
      </c>
      <c r="L213" s="3">
        <v>1</v>
      </c>
      <c r="M213" s="3">
        <v>0</v>
      </c>
      <c r="N213" s="3">
        <v>0</v>
      </c>
      <c r="O213" s="3">
        <v>1</v>
      </c>
      <c r="P213" s="3">
        <v>0</v>
      </c>
      <c r="Q213" s="10">
        <v>18</v>
      </c>
      <c r="R213" s="3"/>
      <c r="S213" s="8">
        <f t="shared" si="3"/>
        <v>18</v>
      </c>
      <c r="T213" s="3"/>
      <c r="U213" s="3"/>
      <c r="V213" s="9" t="s">
        <v>497</v>
      </c>
    </row>
    <row r="214" spans="1:22" ht="30">
      <c r="A214" s="8" t="s">
        <v>28</v>
      </c>
      <c r="B214" s="9">
        <v>208</v>
      </c>
      <c r="C214" s="3" t="s">
        <v>551</v>
      </c>
      <c r="D214" s="8" t="s">
        <v>192</v>
      </c>
      <c r="E214" s="9" t="s">
        <v>257</v>
      </c>
      <c r="F214" s="9">
        <v>6</v>
      </c>
      <c r="G214" s="9">
        <v>1</v>
      </c>
      <c r="H214" s="9">
        <v>8</v>
      </c>
      <c r="I214" s="9">
        <v>0</v>
      </c>
      <c r="J214" s="9">
        <v>2</v>
      </c>
      <c r="K214" s="9">
        <v>0</v>
      </c>
      <c r="L214" s="9">
        <v>1</v>
      </c>
      <c r="M214" s="9">
        <v>0</v>
      </c>
      <c r="N214" s="9">
        <v>0</v>
      </c>
      <c r="O214" s="9">
        <v>0</v>
      </c>
      <c r="P214" s="9">
        <v>0</v>
      </c>
      <c r="Q214" s="10">
        <v>18</v>
      </c>
      <c r="R214" s="10"/>
      <c r="S214" s="8">
        <f t="shared" si="3"/>
        <v>18</v>
      </c>
      <c r="T214" s="11"/>
      <c r="U214" s="8"/>
      <c r="V214" s="9" t="s">
        <v>530</v>
      </c>
    </row>
    <row r="215" spans="1:22" ht="30">
      <c r="A215" s="8" t="s">
        <v>28</v>
      </c>
      <c r="B215" s="9">
        <v>209</v>
      </c>
      <c r="C215" s="3" t="s">
        <v>552</v>
      </c>
      <c r="D215" s="8" t="s">
        <v>192</v>
      </c>
      <c r="E215" s="9" t="s">
        <v>257</v>
      </c>
      <c r="F215" s="3">
        <v>6</v>
      </c>
      <c r="G215" s="3">
        <v>1</v>
      </c>
      <c r="H215" s="3">
        <v>7</v>
      </c>
      <c r="I215" s="3">
        <v>0</v>
      </c>
      <c r="J215" s="3">
        <v>3</v>
      </c>
      <c r="K215" s="3">
        <v>0</v>
      </c>
      <c r="L215" s="3">
        <v>1</v>
      </c>
      <c r="M215" s="3">
        <v>0</v>
      </c>
      <c r="N215" s="3">
        <v>0</v>
      </c>
      <c r="O215" s="3">
        <v>0</v>
      </c>
      <c r="P215" s="3">
        <v>0</v>
      </c>
      <c r="Q215" s="10">
        <v>18</v>
      </c>
      <c r="R215" s="3"/>
      <c r="S215" s="8">
        <f t="shared" si="3"/>
        <v>18</v>
      </c>
      <c r="T215" s="3"/>
      <c r="U215" s="3"/>
      <c r="V215" s="9" t="s">
        <v>530</v>
      </c>
    </row>
    <row r="216" spans="1:22">
      <c r="A216" s="8" t="s">
        <v>28</v>
      </c>
      <c r="B216" s="9">
        <v>210</v>
      </c>
      <c r="C216" s="7" t="s">
        <v>738</v>
      </c>
      <c r="D216" s="8" t="s">
        <v>695</v>
      </c>
      <c r="E216" s="9" t="s">
        <v>198</v>
      </c>
      <c r="F216" s="3">
        <v>6</v>
      </c>
      <c r="G216" s="3">
        <v>1</v>
      </c>
      <c r="H216" s="3">
        <v>0</v>
      </c>
      <c r="I216" s="3">
        <v>4</v>
      </c>
      <c r="J216" s="3">
        <v>2</v>
      </c>
      <c r="K216" s="3">
        <v>1</v>
      </c>
      <c r="L216" s="3">
        <v>1</v>
      </c>
      <c r="M216" s="3">
        <v>1</v>
      </c>
      <c r="N216" s="3">
        <v>1</v>
      </c>
      <c r="O216" s="3">
        <v>0</v>
      </c>
      <c r="P216" s="3">
        <v>1</v>
      </c>
      <c r="Q216" s="10">
        <f>SUM(F216:P216)</f>
        <v>18</v>
      </c>
      <c r="R216" s="3"/>
      <c r="S216" s="8">
        <f t="shared" si="3"/>
        <v>18</v>
      </c>
      <c r="T216" s="3"/>
      <c r="U216" s="3"/>
      <c r="V216" s="9" t="s">
        <v>709</v>
      </c>
    </row>
    <row r="217" spans="1:22" ht="30">
      <c r="A217" s="8" t="s">
        <v>28</v>
      </c>
      <c r="B217" s="9">
        <v>211</v>
      </c>
      <c r="C217" s="11" t="s">
        <v>933</v>
      </c>
      <c r="D217" s="48" t="s">
        <v>896</v>
      </c>
      <c r="E217" s="11" t="s">
        <v>257</v>
      </c>
      <c r="F217" s="3">
        <v>4</v>
      </c>
      <c r="G217" s="3">
        <v>1</v>
      </c>
      <c r="H217" s="3">
        <v>4</v>
      </c>
      <c r="I217" s="3">
        <v>3</v>
      </c>
      <c r="J217" s="3">
        <v>0</v>
      </c>
      <c r="K217" s="3">
        <v>0</v>
      </c>
      <c r="L217" s="3">
        <v>0</v>
      </c>
      <c r="M217" s="11">
        <v>1</v>
      </c>
      <c r="N217" s="3">
        <v>1</v>
      </c>
      <c r="O217" s="3">
        <v>1</v>
      </c>
      <c r="P217" s="3">
        <v>3</v>
      </c>
      <c r="Q217" s="3">
        <f>SUM(F217:P217)</f>
        <v>18</v>
      </c>
      <c r="R217" s="3"/>
      <c r="S217" s="8">
        <f t="shared" si="3"/>
        <v>18</v>
      </c>
      <c r="T217" s="3"/>
      <c r="U217" s="3"/>
      <c r="V217" s="11" t="s">
        <v>798</v>
      </c>
    </row>
    <row r="218" spans="1:22">
      <c r="A218" s="8" t="s">
        <v>28</v>
      </c>
      <c r="B218" s="9">
        <v>212</v>
      </c>
      <c r="C218" s="3" t="s">
        <v>1026</v>
      </c>
      <c r="D218" s="8" t="s">
        <v>994</v>
      </c>
      <c r="E218" s="3" t="s">
        <v>1016</v>
      </c>
      <c r="F218" s="9">
        <v>4</v>
      </c>
      <c r="G218" s="9">
        <v>1</v>
      </c>
      <c r="H218" s="9">
        <v>7</v>
      </c>
      <c r="I218" s="9">
        <v>0</v>
      </c>
      <c r="J218" s="9">
        <v>5</v>
      </c>
      <c r="K218" s="9">
        <v>0</v>
      </c>
      <c r="L218" s="9">
        <v>1</v>
      </c>
      <c r="M218" s="9">
        <v>0</v>
      </c>
      <c r="N218" s="9">
        <v>0</v>
      </c>
      <c r="O218" s="9">
        <v>0</v>
      </c>
      <c r="P218" s="9">
        <v>0</v>
      </c>
      <c r="Q218" s="9">
        <f>F218+G218+H218+I218+J218+K218+L218+M218+N218+O218+P218</f>
        <v>18</v>
      </c>
      <c r="R218" s="9"/>
      <c r="S218" s="8">
        <f t="shared" si="3"/>
        <v>18</v>
      </c>
      <c r="T218" s="9"/>
      <c r="U218" s="9"/>
      <c r="V218" s="3" t="s">
        <v>1017</v>
      </c>
    </row>
    <row r="219" spans="1:22" ht="30">
      <c r="A219" s="8" t="s">
        <v>28</v>
      </c>
      <c r="B219" s="9">
        <v>213</v>
      </c>
      <c r="C219" s="9" t="s">
        <v>1285</v>
      </c>
      <c r="D219" s="9" t="s">
        <v>1251</v>
      </c>
      <c r="E219" s="9" t="s">
        <v>198</v>
      </c>
      <c r="F219" s="9">
        <v>7</v>
      </c>
      <c r="G219" s="9">
        <v>1</v>
      </c>
      <c r="H219" s="9">
        <v>4</v>
      </c>
      <c r="I219" s="9">
        <v>1</v>
      </c>
      <c r="J219" s="9">
        <v>2</v>
      </c>
      <c r="K219" s="9">
        <v>1</v>
      </c>
      <c r="L219" s="9">
        <v>1</v>
      </c>
      <c r="M219" s="9">
        <v>0</v>
      </c>
      <c r="N219" s="9">
        <v>0</v>
      </c>
      <c r="O219" s="9">
        <v>0</v>
      </c>
      <c r="P219" s="9">
        <v>1</v>
      </c>
      <c r="Q219" s="10">
        <f>SUM(F219:P219)</f>
        <v>18</v>
      </c>
      <c r="R219" s="9"/>
      <c r="S219" s="8">
        <f t="shared" si="3"/>
        <v>18</v>
      </c>
      <c r="T219" s="9"/>
      <c r="U219" s="9"/>
      <c r="V219" s="9" t="s">
        <v>1276</v>
      </c>
    </row>
    <row r="220" spans="1:22" ht="30">
      <c r="A220" s="8" t="s">
        <v>28</v>
      </c>
      <c r="B220" s="9">
        <v>214</v>
      </c>
      <c r="C220" s="9" t="s">
        <v>1286</v>
      </c>
      <c r="D220" s="9" t="s">
        <v>1251</v>
      </c>
      <c r="E220" s="9" t="s">
        <v>194</v>
      </c>
      <c r="F220" s="9">
        <v>5</v>
      </c>
      <c r="G220" s="9">
        <v>0</v>
      </c>
      <c r="H220" s="9">
        <v>0</v>
      </c>
      <c r="I220" s="9">
        <v>1</v>
      </c>
      <c r="J220" s="9">
        <v>4</v>
      </c>
      <c r="K220" s="9">
        <v>3</v>
      </c>
      <c r="L220" s="9">
        <v>1</v>
      </c>
      <c r="M220" s="9">
        <v>1</v>
      </c>
      <c r="N220" s="9">
        <v>0</v>
      </c>
      <c r="O220" s="9">
        <v>0</v>
      </c>
      <c r="P220" s="9">
        <v>3</v>
      </c>
      <c r="Q220" s="10">
        <f>SUM(F220:P220)</f>
        <v>18</v>
      </c>
      <c r="R220" s="9"/>
      <c r="S220" s="8">
        <f t="shared" si="3"/>
        <v>18</v>
      </c>
      <c r="T220" s="9"/>
      <c r="U220" s="9"/>
      <c r="V220" s="9" t="s">
        <v>1276</v>
      </c>
    </row>
    <row r="221" spans="1:22" ht="30">
      <c r="A221" s="8" t="s">
        <v>28</v>
      </c>
      <c r="B221" s="9">
        <v>215</v>
      </c>
      <c r="C221" s="9" t="s">
        <v>1287</v>
      </c>
      <c r="D221" s="9" t="s">
        <v>1251</v>
      </c>
      <c r="E221" s="9" t="s">
        <v>257</v>
      </c>
      <c r="F221" s="9">
        <v>8</v>
      </c>
      <c r="G221" s="9">
        <v>1</v>
      </c>
      <c r="H221" s="9">
        <v>4</v>
      </c>
      <c r="I221" s="9">
        <v>0</v>
      </c>
      <c r="J221" s="9">
        <v>3</v>
      </c>
      <c r="K221" s="9">
        <v>1</v>
      </c>
      <c r="L221" s="9">
        <v>1</v>
      </c>
      <c r="M221" s="9">
        <v>0</v>
      </c>
      <c r="N221" s="9">
        <v>0</v>
      </c>
      <c r="O221" s="9">
        <v>0</v>
      </c>
      <c r="P221" s="9">
        <v>0</v>
      </c>
      <c r="Q221" s="10">
        <f>SUM(F221:P221)</f>
        <v>18</v>
      </c>
      <c r="R221" s="9"/>
      <c r="S221" s="8">
        <f t="shared" si="3"/>
        <v>18</v>
      </c>
      <c r="T221" s="9"/>
      <c r="U221" s="9"/>
      <c r="V221" s="9" t="s">
        <v>1276</v>
      </c>
    </row>
    <row r="222" spans="1:22" ht="30">
      <c r="A222" s="8" t="s">
        <v>28</v>
      </c>
      <c r="B222" s="9">
        <v>216</v>
      </c>
      <c r="C222" s="9" t="s">
        <v>1455</v>
      </c>
      <c r="D222" s="8" t="s">
        <v>1304</v>
      </c>
      <c r="E222" s="9" t="s">
        <v>558</v>
      </c>
      <c r="F222" s="9">
        <v>9</v>
      </c>
      <c r="G222" s="9">
        <v>1</v>
      </c>
      <c r="H222" s="9">
        <v>3</v>
      </c>
      <c r="I222" s="9">
        <v>0</v>
      </c>
      <c r="J222" s="9">
        <v>4</v>
      </c>
      <c r="K222" s="9">
        <v>0</v>
      </c>
      <c r="L222" s="9">
        <v>1</v>
      </c>
      <c r="M222" s="9">
        <v>0</v>
      </c>
      <c r="N222" s="9">
        <v>0</v>
      </c>
      <c r="O222" s="9">
        <v>0</v>
      </c>
      <c r="P222" s="9">
        <v>0</v>
      </c>
      <c r="Q222" s="10">
        <v>18</v>
      </c>
      <c r="R222" s="9"/>
      <c r="S222" s="8">
        <f t="shared" si="3"/>
        <v>18</v>
      </c>
      <c r="T222" s="9"/>
      <c r="U222" s="9"/>
      <c r="V222" s="9" t="s">
        <v>1356</v>
      </c>
    </row>
    <row r="223" spans="1:22">
      <c r="A223" s="8" t="s">
        <v>28</v>
      </c>
      <c r="B223" s="9">
        <v>217</v>
      </c>
      <c r="C223" s="9" t="s">
        <v>1666</v>
      </c>
      <c r="D223" s="9" t="s">
        <v>1642</v>
      </c>
      <c r="E223" s="9" t="s">
        <v>198</v>
      </c>
      <c r="F223" s="9">
        <v>6</v>
      </c>
      <c r="G223" s="9">
        <v>1</v>
      </c>
      <c r="H223" s="9">
        <v>4</v>
      </c>
      <c r="I223" s="9">
        <v>1</v>
      </c>
      <c r="J223" s="9">
        <v>3</v>
      </c>
      <c r="K223" s="9">
        <v>0</v>
      </c>
      <c r="L223" s="9">
        <v>1</v>
      </c>
      <c r="M223" s="9">
        <v>0</v>
      </c>
      <c r="N223" s="9">
        <v>0</v>
      </c>
      <c r="O223" s="9">
        <v>1</v>
      </c>
      <c r="P223" s="9">
        <v>1</v>
      </c>
      <c r="Q223" s="9">
        <f>SUM(F223:P223)</f>
        <v>18</v>
      </c>
      <c r="R223" s="9"/>
      <c r="S223" s="8">
        <f t="shared" si="3"/>
        <v>18</v>
      </c>
      <c r="T223" s="9"/>
      <c r="U223" s="9"/>
      <c r="V223" s="9" t="s">
        <v>1662</v>
      </c>
    </row>
    <row r="224" spans="1:22" ht="30">
      <c r="A224" s="8" t="s">
        <v>28</v>
      </c>
      <c r="B224" s="9">
        <v>218</v>
      </c>
      <c r="C224" s="9" t="s">
        <v>1807</v>
      </c>
      <c r="D224" s="8" t="s">
        <v>1682</v>
      </c>
      <c r="E224" s="9" t="s">
        <v>198</v>
      </c>
      <c r="F224" s="9">
        <v>6</v>
      </c>
      <c r="G224" s="9">
        <v>1</v>
      </c>
      <c r="H224" s="9">
        <v>3</v>
      </c>
      <c r="I224" s="9">
        <v>0</v>
      </c>
      <c r="J224" s="9">
        <v>4</v>
      </c>
      <c r="K224" s="9">
        <v>0</v>
      </c>
      <c r="L224" s="9">
        <v>1</v>
      </c>
      <c r="M224" s="9">
        <v>1</v>
      </c>
      <c r="N224" s="9">
        <v>0</v>
      </c>
      <c r="O224" s="9">
        <v>0</v>
      </c>
      <c r="P224" s="9">
        <v>2</v>
      </c>
      <c r="Q224" s="9">
        <v>18</v>
      </c>
      <c r="R224" s="9"/>
      <c r="S224" s="8">
        <f t="shared" si="3"/>
        <v>18</v>
      </c>
      <c r="T224" s="9"/>
      <c r="U224" s="9"/>
      <c r="V224" s="9" t="s">
        <v>1702</v>
      </c>
    </row>
    <row r="225" spans="1:22" ht="30">
      <c r="A225" s="8" t="s">
        <v>28</v>
      </c>
      <c r="B225" s="9">
        <v>219</v>
      </c>
      <c r="C225" s="9" t="s">
        <v>1809</v>
      </c>
      <c r="D225" s="8" t="s">
        <v>1682</v>
      </c>
      <c r="E225" s="9" t="s">
        <v>198</v>
      </c>
      <c r="F225" s="9">
        <v>6</v>
      </c>
      <c r="G225" s="9">
        <v>1</v>
      </c>
      <c r="H225" s="9">
        <v>4</v>
      </c>
      <c r="I225" s="9">
        <v>0</v>
      </c>
      <c r="J225" s="9">
        <v>5</v>
      </c>
      <c r="K225" s="9">
        <v>0</v>
      </c>
      <c r="L225" s="9">
        <v>1</v>
      </c>
      <c r="M225" s="9">
        <v>0</v>
      </c>
      <c r="N225" s="9">
        <v>0</v>
      </c>
      <c r="O225" s="9">
        <v>0</v>
      </c>
      <c r="P225" s="9">
        <v>1</v>
      </c>
      <c r="Q225" s="9">
        <v>18</v>
      </c>
      <c r="R225" s="9"/>
      <c r="S225" s="8">
        <f t="shared" si="3"/>
        <v>18</v>
      </c>
      <c r="T225" s="9"/>
      <c r="U225" s="9"/>
      <c r="V225" s="9" t="s">
        <v>1702</v>
      </c>
    </row>
    <row r="226" spans="1:22">
      <c r="A226" s="8" t="s">
        <v>28</v>
      </c>
      <c r="B226" s="9">
        <v>220</v>
      </c>
      <c r="C226" s="9" t="s">
        <v>1812</v>
      </c>
      <c r="D226" s="8" t="s">
        <v>1682</v>
      </c>
      <c r="E226" s="9" t="s">
        <v>558</v>
      </c>
      <c r="F226" s="9">
        <v>3</v>
      </c>
      <c r="G226" s="9">
        <v>0</v>
      </c>
      <c r="H226" s="9">
        <v>4</v>
      </c>
      <c r="I226" s="9">
        <v>0</v>
      </c>
      <c r="J226" s="9">
        <v>2</v>
      </c>
      <c r="K226" s="9">
        <v>5</v>
      </c>
      <c r="L226" s="9">
        <v>1</v>
      </c>
      <c r="M226" s="9">
        <v>0</v>
      </c>
      <c r="N226" s="9">
        <v>0</v>
      </c>
      <c r="O226" s="9">
        <v>0</v>
      </c>
      <c r="P226" s="9">
        <v>3</v>
      </c>
      <c r="Q226" s="9">
        <v>18</v>
      </c>
      <c r="R226" s="9"/>
      <c r="S226" s="8">
        <f t="shared" si="3"/>
        <v>18</v>
      </c>
      <c r="T226" s="9"/>
      <c r="U226" s="9"/>
      <c r="V226" s="9" t="s">
        <v>1689</v>
      </c>
    </row>
    <row r="227" spans="1:22">
      <c r="A227" s="8" t="s">
        <v>28</v>
      </c>
      <c r="B227" s="9">
        <v>221</v>
      </c>
      <c r="C227" s="9" t="s">
        <v>1813</v>
      </c>
      <c r="D227" s="8" t="s">
        <v>1682</v>
      </c>
      <c r="E227" s="9" t="s">
        <v>558</v>
      </c>
      <c r="F227" s="9">
        <v>4</v>
      </c>
      <c r="G227" s="9">
        <v>1</v>
      </c>
      <c r="H227" s="9">
        <v>5</v>
      </c>
      <c r="I227" s="9">
        <v>1</v>
      </c>
      <c r="J227" s="9">
        <v>2</v>
      </c>
      <c r="K227" s="9">
        <v>0</v>
      </c>
      <c r="L227" s="9">
        <v>1</v>
      </c>
      <c r="M227" s="9">
        <v>0</v>
      </c>
      <c r="N227" s="9">
        <v>0</v>
      </c>
      <c r="O227" s="9">
        <v>1</v>
      </c>
      <c r="P227" s="9">
        <v>3</v>
      </c>
      <c r="Q227" s="9">
        <v>18</v>
      </c>
      <c r="R227" s="9"/>
      <c r="S227" s="8">
        <f t="shared" si="3"/>
        <v>18</v>
      </c>
      <c r="T227" s="9"/>
      <c r="U227" s="9"/>
      <c r="V227" s="9" t="s">
        <v>1689</v>
      </c>
    </row>
    <row r="228" spans="1:22" ht="30">
      <c r="A228" s="8" t="s">
        <v>28</v>
      </c>
      <c r="B228" s="9">
        <v>222</v>
      </c>
      <c r="C228" s="3" t="s">
        <v>1957</v>
      </c>
      <c r="D228" s="8" t="s">
        <v>1901</v>
      </c>
      <c r="E228" s="9" t="s">
        <v>257</v>
      </c>
      <c r="F228" s="3">
        <v>3</v>
      </c>
      <c r="G228" s="3">
        <v>1</v>
      </c>
      <c r="H228" s="3">
        <v>8</v>
      </c>
      <c r="I228" s="3">
        <v>5</v>
      </c>
      <c r="J228" s="3">
        <v>0</v>
      </c>
      <c r="K228" s="3">
        <v>1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18</v>
      </c>
      <c r="R228" s="3"/>
      <c r="S228" s="8">
        <f t="shared" si="3"/>
        <v>18</v>
      </c>
      <c r="T228" s="3"/>
      <c r="U228" s="3"/>
      <c r="V228" s="9" t="s">
        <v>1923</v>
      </c>
    </row>
    <row r="229" spans="1:22" ht="30">
      <c r="A229" s="8" t="s">
        <v>28</v>
      </c>
      <c r="B229" s="9">
        <v>223</v>
      </c>
      <c r="C229" s="105" t="s">
        <v>2207</v>
      </c>
      <c r="D229" s="22" t="s">
        <v>2151</v>
      </c>
      <c r="E229" s="11">
        <v>8</v>
      </c>
      <c r="F229" s="105">
        <v>6</v>
      </c>
      <c r="G229" s="105">
        <v>0</v>
      </c>
      <c r="H229" s="105">
        <v>0</v>
      </c>
      <c r="I229" s="105">
        <v>0</v>
      </c>
      <c r="J229" s="105">
        <v>4</v>
      </c>
      <c r="K229" s="105">
        <v>5</v>
      </c>
      <c r="L229" s="105">
        <v>0</v>
      </c>
      <c r="M229" s="105">
        <v>0</v>
      </c>
      <c r="N229" s="105">
        <v>3</v>
      </c>
      <c r="O229" s="105">
        <v>0</v>
      </c>
      <c r="P229" s="105">
        <v>0</v>
      </c>
      <c r="Q229" s="105">
        <v>18</v>
      </c>
      <c r="R229" s="105"/>
      <c r="S229" s="8">
        <f t="shared" si="3"/>
        <v>18</v>
      </c>
      <c r="T229" s="105"/>
      <c r="U229" s="105"/>
      <c r="V229" s="11" t="s">
        <v>2164</v>
      </c>
    </row>
    <row r="230" spans="1:22">
      <c r="A230" s="8" t="s">
        <v>28</v>
      </c>
      <c r="B230" s="9">
        <v>224</v>
      </c>
      <c r="C230" s="7" t="s">
        <v>508</v>
      </c>
      <c r="D230" s="8" t="s">
        <v>490</v>
      </c>
      <c r="E230" s="9">
        <v>8</v>
      </c>
      <c r="F230" s="9">
        <v>1</v>
      </c>
      <c r="G230" s="9">
        <v>2</v>
      </c>
      <c r="H230" s="9">
        <v>1.5</v>
      </c>
      <c r="I230" s="9">
        <v>0</v>
      </c>
      <c r="J230" s="9">
        <v>3</v>
      </c>
      <c r="K230" s="9">
        <v>0</v>
      </c>
      <c r="L230" s="9">
        <v>5</v>
      </c>
      <c r="M230" s="9">
        <v>0</v>
      </c>
      <c r="N230" s="9">
        <v>0</v>
      </c>
      <c r="O230" s="9">
        <v>5</v>
      </c>
      <c r="P230" s="9">
        <v>0</v>
      </c>
      <c r="Q230" s="10">
        <v>17.5</v>
      </c>
      <c r="R230" s="10"/>
      <c r="S230" s="8">
        <f t="shared" si="3"/>
        <v>17.5</v>
      </c>
      <c r="T230" s="11"/>
      <c r="U230" s="8"/>
      <c r="V230" s="9" t="s">
        <v>497</v>
      </c>
    </row>
    <row r="231" spans="1:22" ht="30">
      <c r="A231" s="8" t="s">
        <v>28</v>
      </c>
      <c r="B231" s="9">
        <v>225</v>
      </c>
      <c r="C231" s="11" t="s">
        <v>646</v>
      </c>
      <c r="D231" s="8" t="s">
        <v>578</v>
      </c>
      <c r="E231" s="9" t="s">
        <v>641</v>
      </c>
      <c r="F231" s="3">
        <v>6</v>
      </c>
      <c r="G231" s="3">
        <v>1</v>
      </c>
      <c r="H231" s="3">
        <v>6</v>
      </c>
      <c r="I231" s="3">
        <v>0.5</v>
      </c>
      <c r="J231" s="3">
        <v>2</v>
      </c>
      <c r="K231" s="3">
        <v>0</v>
      </c>
      <c r="L231" s="3">
        <v>0.5</v>
      </c>
      <c r="M231" s="3">
        <v>0.5</v>
      </c>
      <c r="N231" s="3">
        <v>0</v>
      </c>
      <c r="O231" s="3">
        <v>1</v>
      </c>
      <c r="P231" s="3">
        <v>0</v>
      </c>
      <c r="Q231" s="10">
        <v>17.5</v>
      </c>
      <c r="R231" s="3"/>
      <c r="S231" s="8">
        <f t="shared" si="3"/>
        <v>17.5</v>
      </c>
      <c r="T231" s="3"/>
      <c r="U231" s="3"/>
      <c r="V231" s="9" t="s">
        <v>579</v>
      </c>
    </row>
    <row r="232" spans="1:22" ht="30">
      <c r="A232" s="8" t="s">
        <v>28</v>
      </c>
      <c r="B232" s="9">
        <v>226</v>
      </c>
      <c r="C232" s="7" t="s">
        <v>36</v>
      </c>
      <c r="D232" s="8" t="s">
        <v>30</v>
      </c>
      <c r="E232" s="9">
        <v>8</v>
      </c>
      <c r="F232" s="3">
        <v>2</v>
      </c>
      <c r="G232" s="3">
        <v>1</v>
      </c>
      <c r="H232" s="3">
        <v>8</v>
      </c>
      <c r="I232" s="3">
        <v>0</v>
      </c>
      <c r="J232" s="3">
        <v>5</v>
      </c>
      <c r="K232" s="3">
        <v>0</v>
      </c>
      <c r="L232" s="3">
        <v>1</v>
      </c>
      <c r="M232" s="3">
        <v>0</v>
      </c>
      <c r="N232" s="3">
        <v>0</v>
      </c>
      <c r="O232" s="3">
        <v>0</v>
      </c>
      <c r="P232" s="3"/>
      <c r="Q232" s="10">
        <v>17</v>
      </c>
      <c r="R232" s="42"/>
      <c r="S232" s="8">
        <f t="shared" si="3"/>
        <v>17</v>
      </c>
      <c r="T232" s="42"/>
      <c r="U232" s="42"/>
      <c r="V232" s="9" t="s">
        <v>32</v>
      </c>
    </row>
    <row r="233" spans="1:22" ht="30">
      <c r="A233" s="8" t="s">
        <v>28</v>
      </c>
      <c r="B233" s="9">
        <v>227</v>
      </c>
      <c r="C233" s="8" t="s">
        <v>253</v>
      </c>
      <c r="D233" s="8" t="s">
        <v>230</v>
      </c>
      <c r="E233" s="8" t="s">
        <v>194</v>
      </c>
      <c r="F233" s="10">
        <v>0</v>
      </c>
      <c r="G233" s="10">
        <v>1</v>
      </c>
      <c r="H233" s="10">
        <v>8</v>
      </c>
      <c r="I233" s="10">
        <v>0</v>
      </c>
      <c r="J233" s="4">
        <v>5</v>
      </c>
      <c r="K233" s="8">
        <v>0</v>
      </c>
      <c r="L233" s="4">
        <v>1</v>
      </c>
      <c r="M233" s="8">
        <v>1</v>
      </c>
      <c r="N233" s="8">
        <v>0</v>
      </c>
      <c r="O233" s="8">
        <v>1</v>
      </c>
      <c r="P233" s="8">
        <v>0</v>
      </c>
      <c r="Q233" s="4">
        <f>SUM(F233:P233)</f>
        <v>17</v>
      </c>
      <c r="R233" s="9"/>
      <c r="S233" s="8">
        <f t="shared" si="3"/>
        <v>17</v>
      </c>
      <c r="T233" s="9"/>
      <c r="U233" s="9"/>
      <c r="V233" s="9" t="s">
        <v>236</v>
      </c>
    </row>
    <row r="234" spans="1:22">
      <c r="A234" s="8" t="s">
        <v>28</v>
      </c>
      <c r="B234" s="9">
        <v>228</v>
      </c>
      <c r="C234" s="7" t="s">
        <v>362</v>
      </c>
      <c r="D234" s="8" t="s">
        <v>277</v>
      </c>
      <c r="E234" s="9" t="s">
        <v>194</v>
      </c>
      <c r="F234" s="3">
        <v>4</v>
      </c>
      <c r="G234" s="3">
        <v>1</v>
      </c>
      <c r="H234" s="3">
        <v>8</v>
      </c>
      <c r="I234" s="3">
        <v>0</v>
      </c>
      <c r="J234" s="3">
        <v>4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10">
        <v>17</v>
      </c>
      <c r="R234" s="3"/>
      <c r="S234" s="8">
        <f t="shared" si="3"/>
        <v>17</v>
      </c>
      <c r="T234" s="42"/>
      <c r="U234" s="42"/>
      <c r="V234" s="9" t="s">
        <v>373</v>
      </c>
    </row>
    <row r="235" spans="1:22" ht="30">
      <c r="A235" s="8" t="s">
        <v>28</v>
      </c>
      <c r="B235" s="9">
        <v>229</v>
      </c>
      <c r="C235" s="11" t="s">
        <v>923</v>
      </c>
      <c r="D235" s="48" t="s">
        <v>896</v>
      </c>
      <c r="E235" s="11" t="s">
        <v>257</v>
      </c>
      <c r="F235" s="3">
        <v>4</v>
      </c>
      <c r="G235" s="3">
        <v>0</v>
      </c>
      <c r="H235" s="3">
        <v>4</v>
      </c>
      <c r="I235" s="3">
        <v>1</v>
      </c>
      <c r="J235" s="3">
        <v>1</v>
      </c>
      <c r="K235" s="3">
        <v>1</v>
      </c>
      <c r="L235" s="3">
        <v>0</v>
      </c>
      <c r="M235" s="11">
        <v>0</v>
      </c>
      <c r="N235" s="3">
        <v>3</v>
      </c>
      <c r="O235" s="3">
        <v>3</v>
      </c>
      <c r="P235" s="3">
        <v>0</v>
      </c>
      <c r="Q235" s="3">
        <f>SUM(F235:P235)</f>
        <v>17</v>
      </c>
      <c r="R235" s="3"/>
      <c r="S235" s="8">
        <f t="shared" si="3"/>
        <v>17</v>
      </c>
      <c r="T235" s="3"/>
      <c r="U235" s="3"/>
      <c r="V235" s="11" t="s">
        <v>798</v>
      </c>
    </row>
    <row r="236" spans="1:22" ht="30">
      <c r="A236" s="8" t="s">
        <v>28</v>
      </c>
      <c r="B236" s="9">
        <v>230</v>
      </c>
      <c r="C236" s="11" t="s">
        <v>929</v>
      </c>
      <c r="D236" s="48" t="s">
        <v>896</v>
      </c>
      <c r="E236" s="11" t="s">
        <v>257</v>
      </c>
      <c r="F236" s="3">
        <v>5</v>
      </c>
      <c r="G236" s="3">
        <v>1</v>
      </c>
      <c r="H236" s="3">
        <v>2</v>
      </c>
      <c r="I236" s="3">
        <v>3</v>
      </c>
      <c r="J236" s="3">
        <v>0</v>
      </c>
      <c r="K236" s="3">
        <v>0</v>
      </c>
      <c r="L236" s="3">
        <v>0</v>
      </c>
      <c r="M236" s="11">
        <v>1</v>
      </c>
      <c r="N236" s="3">
        <v>1</v>
      </c>
      <c r="O236" s="3">
        <v>1</v>
      </c>
      <c r="P236" s="3">
        <v>3</v>
      </c>
      <c r="Q236" s="3">
        <f>SUM(F236:P236)</f>
        <v>17</v>
      </c>
      <c r="R236" s="3"/>
      <c r="S236" s="8">
        <f t="shared" si="3"/>
        <v>17</v>
      </c>
      <c r="T236" s="3"/>
      <c r="U236" s="3"/>
      <c r="V236" s="11" t="s">
        <v>798</v>
      </c>
    </row>
    <row r="237" spans="1:22" ht="30">
      <c r="A237" s="8" t="s">
        <v>28</v>
      </c>
      <c r="B237" s="9">
        <v>231</v>
      </c>
      <c r="C237" s="11" t="s">
        <v>935</v>
      </c>
      <c r="D237" s="48" t="s">
        <v>896</v>
      </c>
      <c r="E237" s="11" t="s">
        <v>257</v>
      </c>
      <c r="F237" s="3">
        <v>5</v>
      </c>
      <c r="G237" s="3">
        <v>1</v>
      </c>
      <c r="H237" s="3">
        <v>2</v>
      </c>
      <c r="I237" s="3">
        <v>3</v>
      </c>
      <c r="J237" s="3">
        <v>0</v>
      </c>
      <c r="K237" s="3">
        <v>0</v>
      </c>
      <c r="L237" s="3">
        <v>0</v>
      </c>
      <c r="M237" s="11">
        <v>1</v>
      </c>
      <c r="N237" s="3">
        <v>1</v>
      </c>
      <c r="O237" s="3">
        <v>1</v>
      </c>
      <c r="P237" s="3">
        <v>3</v>
      </c>
      <c r="Q237" s="3">
        <f>SUM(F237:P237)</f>
        <v>17</v>
      </c>
      <c r="R237" s="3"/>
      <c r="S237" s="8">
        <f t="shared" si="3"/>
        <v>17</v>
      </c>
      <c r="T237" s="3"/>
      <c r="U237" s="3"/>
      <c r="V237" s="11" t="s">
        <v>798</v>
      </c>
    </row>
    <row r="238" spans="1:22">
      <c r="A238" s="8" t="s">
        <v>28</v>
      </c>
      <c r="B238" s="9">
        <v>232</v>
      </c>
      <c r="C238" s="3" t="s">
        <v>1027</v>
      </c>
      <c r="D238" s="8" t="s">
        <v>994</v>
      </c>
      <c r="E238" s="3" t="s">
        <v>1019</v>
      </c>
      <c r="F238" s="9">
        <v>7</v>
      </c>
      <c r="G238" s="9">
        <v>1</v>
      </c>
      <c r="H238" s="9">
        <v>6</v>
      </c>
      <c r="I238" s="9">
        <v>0</v>
      </c>
      <c r="J238" s="9">
        <v>0</v>
      </c>
      <c r="K238" s="9">
        <v>0</v>
      </c>
      <c r="L238" s="9">
        <v>1</v>
      </c>
      <c r="M238" s="9">
        <v>0</v>
      </c>
      <c r="N238" s="9">
        <v>0</v>
      </c>
      <c r="O238" s="9">
        <v>2</v>
      </c>
      <c r="P238" s="9">
        <v>0</v>
      </c>
      <c r="Q238" s="9">
        <f>F238+G238+H238+I238+J238+K238+L238+M238+N238+O238+P238</f>
        <v>17</v>
      </c>
      <c r="R238" s="9"/>
      <c r="S238" s="8">
        <f t="shared" si="3"/>
        <v>17</v>
      </c>
      <c r="T238" s="9"/>
      <c r="U238" s="9"/>
      <c r="V238" s="3" t="s">
        <v>1017</v>
      </c>
    </row>
    <row r="239" spans="1:22">
      <c r="A239" s="8" t="s">
        <v>28</v>
      </c>
      <c r="B239" s="9">
        <v>233</v>
      </c>
      <c r="C239" s="11" t="s">
        <v>1201</v>
      </c>
      <c r="D239" s="8" t="s">
        <v>1178</v>
      </c>
      <c r="E239" s="9" t="s">
        <v>198</v>
      </c>
      <c r="F239" s="9">
        <v>6</v>
      </c>
      <c r="G239" s="9">
        <v>1</v>
      </c>
      <c r="H239" s="9">
        <v>4</v>
      </c>
      <c r="I239" s="9">
        <v>1</v>
      </c>
      <c r="J239" s="9">
        <v>5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f>SUM(F239:P239)</f>
        <v>17</v>
      </c>
      <c r="R239" s="9"/>
      <c r="S239" s="8">
        <f t="shared" si="3"/>
        <v>17</v>
      </c>
      <c r="T239" s="9"/>
      <c r="U239" s="9"/>
      <c r="V239" s="9" t="s">
        <v>1199</v>
      </c>
    </row>
    <row r="240" spans="1:22">
      <c r="A240" s="8" t="s">
        <v>28</v>
      </c>
      <c r="B240" s="9">
        <v>234</v>
      </c>
      <c r="C240" s="11" t="s">
        <v>1207</v>
      </c>
      <c r="D240" s="8" t="s">
        <v>1178</v>
      </c>
      <c r="E240" s="9" t="s">
        <v>558</v>
      </c>
      <c r="F240" s="9">
        <v>5</v>
      </c>
      <c r="G240" s="9">
        <v>1</v>
      </c>
      <c r="H240" s="9">
        <v>0</v>
      </c>
      <c r="I240" s="9">
        <v>0</v>
      </c>
      <c r="J240" s="9">
        <v>5</v>
      </c>
      <c r="K240" s="9">
        <v>5</v>
      </c>
      <c r="L240" s="9">
        <v>1</v>
      </c>
      <c r="M240" s="9">
        <v>0</v>
      </c>
      <c r="N240" s="9">
        <v>0</v>
      </c>
      <c r="O240" s="9">
        <v>0</v>
      </c>
      <c r="P240" s="9">
        <v>0</v>
      </c>
      <c r="Q240" s="9">
        <v>17</v>
      </c>
      <c r="R240" s="9"/>
      <c r="S240" s="8">
        <f t="shared" si="3"/>
        <v>17</v>
      </c>
      <c r="T240" s="9"/>
      <c r="U240" s="9"/>
      <c r="V240" s="9" t="s">
        <v>1131</v>
      </c>
    </row>
    <row r="241" spans="1:22" ht="30">
      <c r="A241" s="8" t="s">
        <v>28</v>
      </c>
      <c r="B241" s="9">
        <v>235</v>
      </c>
      <c r="C241" s="9" t="s">
        <v>1288</v>
      </c>
      <c r="D241" s="9" t="s">
        <v>1251</v>
      </c>
      <c r="E241" s="9" t="s">
        <v>198</v>
      </c>
      <c r="F241" s="9">
        <v>8</v>
      </c>
      <c r="G241" s="9">
        <v>1</v>
      </c>
      <c r="H241" s="9">
        <v>3</v>
      </c>
      <c r="I241" s="9">
        <v>0</v>
      </c>
      <c r="J241" s="9">
        <v>3</v>
      </c>
      <c r="K241" s="9">
        <v>1</v>
      </c>
      <c r="L241" s="9">
        <v>1</v>
      </c>
      <c r="M241" s="9">
        <v>0</v>
      </c>
      <c r="N241" s="9">
        <v>0</v>
      </c>
      <c r="O241" s="9">
        <v>0</v>
      </c>
      <c r="P241" s="9">
        <v>0</v>
      </c>
      <c r="Q241" s="10">
        <f>SUM(F241:P241)</f>
        <v>17</v>
      </c>
      <c r="R241" s="9"/>
      <c r="S241" s="8">
        <f t="shared" si="3"/>
        <v>17</v>
      </c>
      <c r="T241" s="9"/>
      <c r="U241" s="9"/>
      <c r="V241" s="9" t="s">
        <v>1276</v>
      </c>
    </row>
    <row r="242" spans="1:22" ht="30">
      <c r="A242" s="8" t="s">
        <v>28</v>
      </c>
      <c r="B242" s="9">
        <v>236</v>
      </c>
      <c r="C242" s="9" t="s">
        <v>1802</v>
      </c>
      <c r="D242" s="8" t="s">
        <v>1682</v>
      </c>
      <c r="E242" s="9" t="s">
        <v>194</v>
      </c>
      <c r="F242" s="9">
        <v>6</v>
      </c>
      <c r="G242" s="9">
        <v>2</v>
      </c>
      <c r="H242" s="9">
        <v>4</v>
      </c>
      <c r="I242" s="9">
        <v>1</v>
      </c>
      <c r="J242" s="9">
        <v>2</v>
      </c>
      <c r="K242" s="9">
        <v>0</v>
      </c>
      <c r="L242" s="9">
        <v>1</v>
      </c>
      <c r="M242" s="9">
        <v>0</v>
      </c>
      <c r="N242" s="9">
        <v>0</v>
      </c>
      <c r="O242" s="9">
        <v>1</v>
      </c>
      <c r="P242" s="9">
        <v>0</v>
      </c>
      <c r="Q242" s="10">
        <f>SUM(F242:P242)</f>
        <v>17</v>
      </c>
      <c r="R242" s="9"/>
      <c r="S242" s="8">
        <f t="shared" si="3"/>
        <v>17</v>
      </c>
      <c r="T242" s="9"/>
      <c r="U242" s="9"/>
      <c r="V242" s="9" t="s">
        <v>1683</v>
      </c>
    </row>
    <row r="243" spans="1:22">
      <c r="A243" s="8" t="s">
        <v>28</v>
      </c>
      <c r="B243" s="9">
        <v>237</v>
      </c>
      <c r="C243" s="9" t="s">
        <v>1814</v>
      </c>
      <c r="D243" s="8" t="s">
        <v>1682</v>
      </c>
      <c r="E243" s="9" t="s">
        <v>558</v>
      </c>
      <c r="F243" s="9">
        <v>5</v>
      </c>
      <c r="G243" s="9">
        <v>1</v>
      </c>
      <c r="H243" s="9">
        <v>5</v>
      </c>
      <c r="I243" s="9">
        <v>1</v>
      </c>
      <c r="J243" s="9">
        <v>2</v>
      </c>
      <c r="K243" s="9">
        <v>0</v>
      </c>
      <c r="L243" s="9">
        <v>1</v>
      </c>
      <c r="M243" s="9">
        <v>0</v>
      </c>
      <c r="N243" s="9">
        <v>0</v>
      </c>
      <c r="O243" s="9">
        <v>0</v>
      </c>
      <c r="P243" s="9">
        <v>2</v>
      </c>
      <c r="Q243" s="9">
        <v>17</v>
      </c>
      <c r="R243" s="9"/>
      <c r="S243" s="8">
        <f t="shared" si="3"/>
        <v>17</v>
      </c>
      <c r="T243" s="9"/>
      <c r="U243" s="9"/>
      <c r="V243" s="9" t="s">
        <v>1689</v>
      </c>
    </row>
    <row r="244" spans="1:22" ht="30">
      <c r="A244" s="8" t="s">
        <v>28</v>
      </c>
      <c r="B244" s="9">
        <v>238</v>
      </c>
      <c r="C244" s="9" t="s">
        <v>1958</v>
      </c>
      <c r="D244" s="8" t="s">
        <v>1901</v>
      </c>
      <c r="E244" s="9" t="s">
        <v>257</v>
      </c>
      <c r="F244" s="3">
        <v>1</v>
      </c>
      <c r="G244" s="3">
        <v>1</v>
      </c>
      <c r="H244" s="3">
        <v>8</v>
      </c>
      <c r="I244" s="3">
        <v>0</v>
      </c>
      <c r="J244" s="3">
        <v>5</v>
      </c>
      <c r="K244" s="3">
        <v>0</v>
      </c>
      <c r="L244" s="3">
        <v>1</v>
      </c>
      <c r="M244" s="3">
        <v>1</v>
      </c>
      <c r="N244" s="3">
        <v>0</v>
      </c>
      <c r="O244" s="3">
        <v>0</v>
      </c>
      <c r="P244" s="3">
        <v>0</v>
      </c>
      <c r="Q244" s="3">
        <v>17</v>
      </c>
      <c r="R244" s="3"/>
      <c r="S244" s="8">
        <f t="shared" si="3"/>
        <v>17</v>
      </c>
      <c r="T244" s="3"/>
      <c r="U244" s="3"/>
      <c r="V244" s="9" t="s">
        <v>1923</v>
      </c>
    </row>
    <row r="245" spans="1:22" ht="30">
      <c r="A245" s="8" t="s">
        <v>28</v>
      </c>
      <c r="B245" s="9">
        <v>239</v>
      </c>
      <c r="C245" s="11" t="s">
        <v>2106</v>
      </c>
      <c r="D245" s="8" t="s">
        <v>2100</v>
      </c>
      <c r="E245" s="9">
        <v>8</v>
      </c>
      <c r="F245" s="9">
        <v>3</v>
      </c>
      <c r="G245" s="9">
        <v>1</v>
      </c>
      <c r="H245" s="9">
        <v>4</v>
      </c>
      <c r="I245" s="9">
        <v>1</v>
      </c>
      <c r="J245" s="9">
        <v>3</v>
      </c>
      <c r="K245" s="9">
        <v>0</v>
      </c>
      <c r="L245" s="9">
        <v>1</v>
      </c>
      <c r="M245" s="9">
        <v>1</v>
      </c>
      <c r="N245" s="9">
        <v>0</v>
      </c>
      <c r="O245" s="9">
        <v>0</v>
      </c>
      <c r="P245" s="9">
        <v>3</v>
      </c>
      <c r="Q245" s="9">
        <v>17</v>
      </c>
      <c r="R245" s="9"/>
      <c r="S245" s="8">
        <f t="shared" si="3"/>
        <v>17</v>
      </c>
      <c r="T245" s="9"/>
      <c r="U245" s="9"/>
      <c r="V245" s="9" t="s">
        <v>2101</v>
      </c>
    </row>
    <row r="246" spans="1:22" ht="30">
      <c r="A246" s="8" t="s">
        <v>28</v>
      </c>
      <c r="B246" s="9">
        <v>240</v>
      </c>
      <c r="C246" s="11" t="s">
        <v>639</v>
      </c>
      <c r="D246" s="8" t="s">
        <v>578</v>
      </c>
      <c r="E246" s="9" t="s">
        <v>257</v>
      </c>
      <c r="F246" s="3">
        <v>8</v>
      </c>
      <c r="G246" s="3">
        <v>0</v>
      </c>
      <c r="H246" s="3">
        <v>1</v>
      </c>
      <c r="I246" s="3">
        <v>0</v>
      </c>
      <c r="J246" s="3">
        <v>5</v>
      </c>
      <c r="K246" s="3">
        <v>0</v>
      </c>
      <c r="L246" s="3">
        <v>1</v>
      </c>
      <c r="M246" s="3">
        <v>0.5</v>
      </c>
      <c r="N246" s="3">
        <v>0</v>
      </c>
      <c r="O246" s="3">
        <v>1</v>
      </c>
      <c r="P246" s="3">
        <v>0</v>
      </c>
      <c r="Q246" s="10">
        <f>SUM(F246:P246)</f>
        <v>16.5</v>
      </c>
      <c r="R246" s="3"/>
      <c r="S246" s="8">
        <f t="shared" si="3"/>
        <v>16.5</v>
      </c>
      <c r="T246" s="3"/>
      <c r="U246" s="3"/>
      <c r="V246" s="9" t="s">
        <v>614</v>
      </c>
    </row>
    <row r="247" spans="1:22">
      <c r="A247" s="8" t="s">
        <v>28</v>
      </c>
      <c r="B247" s="9">
        <v>241</v>
      </c>
      <c r="C247" s="3" t="s">
        <v>554</v>
      </c>
      <c r="D247" s="3" t="s">
        <v>192</v>
      </c>
      <c r="E247" s="3" t="s">
        <v>198</v>
      </c>
      <c r="F247" s="3">
        <v>5</v>
      </c>
      <c r="G247" s="3">
        <v>1</v>
      </c>
      <c r="H247" s="3">
        <v>4</v>
      </c>
      <c r="I247" s="3">
        <v>0</v>
      </c>
      <c r="J247" s="3">
        <v>4</v>
      </c>
      <c r="K247" s="3">
        <v>0</v>
      </c>
      <c r="L247" s="3">
        <v>1</v>
      </c>
      <c r="M247" s="3">
        <v>0</v>
      </c>
      <c r="N247" s="3">
        <v>0</v>
      </c>
      <c r="O247" s="3">
        <v>0</v>
      </c>
      <c r="P247" s="3">
        <v>1</v>
      </c>
      <c r="Q247" s="3">
        <v>16</v>
      </c>
      <c r="R247" s="3"/>
      <c r="S247" s="8">
        <f t="shared" si="3"/>
        <v>16</v>
      </c>
      <c r="T247" s="3"/>
      <c r="U247" s="3"/>
      <c r="V247" s="9" t="s">
        <v>534</v>
      </c>
    </row>
    <row r="248" spans="1:22" ht="30">
      <c r="A248" s="8" t="s">
        <v>28</v>
      </c>
      <c r="B248" s="9">
        <v>242</v>
      </c>
      <c r="C248" s="7" t="s">
        <v>775</v>
      </c>
      <c r="D248" s="8" t="s">
        <v>752</v>
      </c>
      <c r="E248" s="9" t="s">
        <v>776</v>
      </c>
      <c r="F248" s="9">
        <v>9</v>
      </c>
      <c r="G248" s="9">
        <v>1</v>
      </c>
      <c r="H248" s="9">
        <v>6</v>
      </c>
      <c r="I248" s="9" t="s">
        <v>771</v>
      </c>
      <c r="J248" s="9" t="s">
        <v>771</v>
      </c>
      <c r="K248" s="9" t="s">
        <v>771</v>
      </c>
      <c r="L248" s="9">
        <v>0</v>
      </c>
      <c r="M248" s="9">
        <v>0</v>
      </c>
      <c r="N248" s="9" t="s">
        <v>771</v>
      </c>
      <c r="O248" s="9" t="s">
        <v>771</v>
      </c>
      <c r="P248" s="9">
        <v>0</v>
      </c>
      <c r="Q248" s="10">
        <v>16</v>
      </c>
      <c r="R248" s="10"/>
      <c r="S248" s="8">
        <f t="shared" si="3"/>
        <v>16</v>
      </c>
      <c r="T248" s="11"/>
      <c r="U248" s="8"/>
      <c r="V248" s="9" t="s">
        <v>768</v>
      </c>
    </row>
    <row r="249" spans="1:22" ht="30">
      <c r="A249" s="8" t="s">
        <v>28</v>
      </c>
      <c r="B249" s="9">
        <v>243</v>
      </c>
      <c r="C249" s="7" t="s">
        <v>777</v>
      </c>
      <c r="D249" s="8" t="s">
        <v>752</v>
      </c>
      <c r="E249" s="9" t="s">
        <v>776</v>
      </c>
      <c r="F249" s="3">
        <v>5</v>
      </c>
      <c r="G249" s="3">
        <v>1</v>
      </c>
      <c r="H249" s="3">
        <v>7</v>
      </c>
      <c r="I249" s="3">
        <v>0</v>
      </c>
      <c r="J249" s="3">
        <v>2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1</v>
      </c>
      <c r="Q249" s="10">
        <v>16</v>
      </c>
      <c r="R249" s="3"/>
      <c r="S249" s="8">
        <f t="shared" si="3"/>
        <v>16</v>
      </c>
      <c r="T249" s="3"/>
      <c r="U249" s="3"/>
      <c r="V249" s="9" t="s">
        <v>768</v>
      </c>
    </row>
    <row r="250" spans="1:22" ht="30">
      <c r="A250" s="8" t="s">
        <v>28</v>
      </c>
      <c r="B250" s="9">
        <v>244</v>
      </c>
      <c r="C250" s="9" t="s">
        <v>897</v>
      </c>
      <c r="D250" s="8" t="s">
        <v>896</v>
      </c>
      <c r="E250" s="8" t="s">
        <v>194</v>
      </c>
      <c r="F250" s="3">
        <v>5</v>
      </c>
      <c r="G250" s="3">
        <v>1</v>
      </c>
      <c r="H250" s="3">
        <v>4</v>
      </c>
      <c r="I250" s="3">
        <v>0</v>
      </c>
      <c r="J250" s="3">
        <v>0</v>
      </c>
      <c r="K250" s="3">
        <v>0</v>
      </c>
      <c r="L250" s="3">
        <v>0</v>
      </c>
      <c r="M250" s="11">
        <v>0</v>
      </c>
      <c r="N250" s="3">
        <v>3</v>
      </c>
      <c r="O250" s="3">
        <v>0</v>
      </c>
      <c r="P250" s="3">
        <v>3</v>
      </c>
      <c r="Q250" s="3">
        <v>16</v>
      </c>
      <c r="R250" s="3"/>
      <c r="S250" s="8">
        <f t="shared" si="3"/>
        <v>16</v>
      </c>
      <c r="T250" s="3"/>
      <c r="U250" s="3"/>
      <c r="V250" s="8" t="s">
        <v>798</v>
      </c>
    </row>
    <row r="251" spans="1:22" ht="30">
      <c r="A251" s="8" t="s">
        <v>28</v>
      </c>
      <c r="B251" s="9">
        <v>245</v>
      </c>
      <c r="C251" s="48" t="s">
        <v>898</v>
      </c>
      <c r="D251" s="48" t="s">
        <v>896</v>
      </c>
      <c r="E251" s="48" t="s">
        <v>194</v>
      </c>
      <c r="F251" s="3">
        <v>5</v>
      </c>
      <c r="G251" s="3">
        <v>1</v>
      </c>
      <c r="H251" s="3">
        <v>2</v>
      </c>
      <c r="I251" s="3">
        <v>2</v>
      </c>
      <c r="J251" s="3">
        <v>0</v>
      </c>
      <c r="K251" s="3">
        <v>0</v>
      </c>
      <c r="L251" s="3">
        <v>0</v>
      </c>
      <c r="M251" s="11">
        <v>0</v>
      </c>
      <c r="N251" s="3">
        <v>3</v>
      </c>
      <c r="O251" s="3">
        <v>0</v>
      </c>
      <c r="P251" s="3">
        <v>3</v>
      </c>
      <c r="Q251" s="3">
        <v>16</v>
      </c>
      <c r="R251" s="3"/>
      <c r="S251" s="8">
        <f t="shared" si="3"/>
        <v>16</v>
      </c>
      <c r="T251" s="3"/>
      <c r="U251" s="3"/>
      <c r="V251" s="48" t="s">
        <v>798</v>
      </c>
    </row>
    <row r="252" spans="1:22" ht="30">
      <c r="A252" s="8" t="s">
        <v>28</v>
      </c>
      <c r="B252" s="9">
        <v>246</v>
      </c>
      <c r="C252" s="9" t="s">
        <v>909</v>
      </c>
      <c r="D252" s="8" t="s">
        <v>896</v>
      </c>
      <c r="E252" s="8" t="s">
        <v>194</v>
      </c>
      <c r="F252" s="3">
        <v>5</v>
      </c>
      <c r="G252" s="3">
        <v>1</v>
      </c>
      <c r="H252" s="3">
        <v>4</v>
      </c>
      <c r="I252" s="3">
        <v>0</v>
      </c>
      <c r="J252" s="3">
        <v>0</v>
      </c>
      <c r="K252" s="3">
        <v>0</v>
      </c>
      <c r="L252" s="3">
        <v>0</v>
      </c>
      <c r="M252" s="11">
        <v>0</v>
      </c>
      <c r="N252" s="3">
        <v>3</v>
      </c>
      <c r="O252" s="3">
        <v>0</v>
      </c>
      <c r="P252" s="3">
        <v>3</v>
      </c>
      <c r="Q252" s="3">
        <v>16</v>
      </c>
      <c r="R252" s="3"/>
      <c r="S252" s="8">
        <f t="shared" si="3"/>
        <v>16</v>
      </c>
      <c r="T252" s="3"/>
      <c r="U252" s="3"/>
      <c r="V252" s="11" t="s">
        <v>798</v>
      </c>
    </row>
    <row r="253" spans="1:22" ht="30">
      <c r="A253" s="8" t="s">
        <v>28</v>
      </c>
      <c r="B253" s="9">
        <v>247</v>
      </c>
      <c r="C253" s="11" t="s">
        <v>912</v>
      </c>
      <c r="D253" s="48" t="s">
        <v>896</v>
      </c>
      <c r="E253" s="11" t="s">
        <v>198</v>
      </c>
      <c r="F253" s="3">
        <v>6</v>
      </c>
      <c r="G253" s="3">
        <v>1</v>
      </c>
      <c r="H253" s="3">
        <v>4</v>
      </c>
      <c r="I253" s="3">
        <v>0</v>
      </c>
      <c r="J253" s="3">
        <v>0</v>
      </c>
      <c r="K253" s="3">
        <v>4</v>
      </c>
      <c r="L253" s="3">
        <v>0</v>
      </c>
      <c r="M253" s="11">
        <v>0</v>
      </c>
      <c r="N253" s="3">
        <v>1</v>
      </c>
      <c r="O253" s="3">
        <v>0</v>
      </c>
      <c r="P253" s="3">
        <v>0</v>
      </c>
      <c r="Q253" s="3">
        <v>16</v>
      </c>
      <c r="R253" s="3"/>
      <c r="S253" s="8">
        <f t="shared" si="3"/>
        <v>16</v>
      </c>
      <c r="T253" s="3"/>
      <c r="U253" s="3"/>
      <c r="V253" s="11" t="s">
        <v>855</v>
      </c>
    </row>
    <row r="254" spans="1:22" ht="30">
      <c r="A254" s="8" t="s">
        <v>28</v>
      </c>
      <c r="B254" s="9">
        <v>248</v>
      </c>
      <c r="C254" s="11" t="s">
        <v>918</v>
      </c>
      <c r="D254" s="48" t="s">
        <v>896</v>
      </c>
      <c r="E254" s="11" t="s">
        <v>198</v>
      </c>
      <c r="F254" s="3">
        <v>7</v>
      </c>
      <c r="G254" s="3">
        <v>1</v>
      </c>
      <c r="H254" s="3">
        <v>6</v>
      </c>
      <c r="I254" s="3">
        <v>0</v>
      </c>
      <c r="J254" s="3">
        <v>0</v>
      </c>
      <c r="K254" s="3">
        <v>1</v>
      </c>
      <c r="L254" s="3">
        <v>0</v>
      </c>
      <c r="M254" s="11">
        <v>0</v>
      </c>
      <c r="N254" s="3">
        <v>0</v>
      </c>
      <c r="O254" s="3">
        <v>0</v>
      </c>
      <c r="P254" s="3">
        <v>1</v>
      </c>
      <c r="Q254" s="3">
        <v>16</v>
      </c>
      <c r="R254" s="3"/>
      <c r="S254" s="8">
        <f t="shared" si="3"/>
        <v>16</v>
      </c>
      <c r="T254" s="3"/>
      <c r="U254" s="3"/>
      <c r="V254" s="11" t="s">
        <v>855</v>
      </c>
    </row>
    <row r="255" spans="1:22">
      <c r="A255" s="8" t="s">
        <v>28</v>
      </c>
      <c r="B255" s="9">
        <v>249</v>
      </c>
      <c r="C255" s="7" t="s">
        <v>1028</v>
      </c>
      <c r="D255" s="8" t="s">
        <v>994</v>
      </c>
      <c r="E255" s="3" t="s">
        <v>1016</v>
      </c>
      <c r="F255" s="9">
        <v>4</v>
      </c>
      <c r="G255" s="9">
        <v>1</v>
      </c>
      <c r="H255" s="9">
        <v>3</v>
      </c>
      <c r="I255" s="9">
        <v>0</v>
      </c>
      <c r="J255" s="9">
        <v>2</v>
      </c>
      <c r="K255" s="9">
        <v>5</v>
      </c>
      <c r="L255" s="9">
        <v>1</v>
      </c>
      <c r="M255" s="9">
        <v>0</v>
      </c>
      <c r="N255" s="9">
        <v>0</v>
      </c>
      <c r="O255" s="9">
        <v>0</v>
      </c>
      <c r="P255" s="9">
        <v>0</v>
      </c>
      <c r="Q255" s="9">
        <f>F255+G255+H255+I255+J255+K255+L255+M255+N255+O255+P255</f>
        <v>16</v>
      </c>
      <c r="R255" s="9"/>
      <c r="S255" s="8">
        <f t="shared" si="3"/>
        <v>16</v>
      </c>
      <c r="T255" s="9"/>
      <c r="U255" s="9"/>
      <c r="V255" s="3" t="s">
        <v>1017</v>
      </c>
    </row>
    <row r="256" spans="1:22">
      <c r="A256" s="8" t="s">
        <v>28</v>
      </c>
      <c r="B256" s="9">
        <v>250</v>
      </c>
      <c r="C256" s="3" t="s">
        <v>1029</v>
      </c>
      <c r="D256" s="8" t="s">
        <v>994</v>
      </c>
      <c r="E256" s="3" t="s">
        <v>1019</v>
      </c>
      <c r="F256" s="9">
        <v>6</v>
      </c>
      <c r="G256" s="9">
        <v>1</v>
      </c>
      <c r="H256" s="9">
        <v>4</v>
      </c>
      <c r="I256" s="9">
        <v>0</v>
      </c>
      <c r="J256" s="9">
        <v>3</v>
      </c>
      <c r="K256" s="9">
        <v>0</v>
      </c>
      <c r="L256" s="9">
        <v>1</v>
      </c>
      <c r="M256" s="9">
        <v>1</v>
      </c>
      <c r="N256" s="9">
        <v>0</v>
      </c>
      <c r="O256" s="9">
        <v>0</v>
      </c>
      <c r="P256" s="9">
        <v>0</v>
      </c>
      <c r="Q256" s="9">
        <f>F256+G256+H256+I256+J256+K256+L256+M256+N256+O256+P256</f>
        <v>16</v>
      </c>
      <c r="R256" s="9"/>
      <c r="S256" s="8">
        <f t="shared" si="3"/>
        <v>16</v>
      </c>
      <c r="T256" s="9"/>
      <c r="U256" s="9"/>
      <c r="V256" s="3" t="s">
        <v>1017</v>
      </c>
    </row>
    <row r="257" spans="1:22">
      <c r="A257" s="8" t="s">
        <v>28</v>
      </c>
      <c r="B257" s="9">
        <v>251</v>
      </c>
      <c r="C257" s="11" t="s">
        <v>1203</v>
      </c>
      <c r="D257" s="8" t="s">
        <v>1178</v>
      </c>
      <c r="E257" s="9" t="s">
        <v>558</v>
      </c>
      <c r="F257" s="9">
        <v>3</v>
      </c>
      <c r="G257" s="9">
        <v>0</v>
      </c>
      <c r="H257" s="9">
        <v>0</v>
      </c>
      <c r="I257" s="9">
        <v>0</v>
      </c>
      <c r="J257" s="9">
        <v>4</v>
      </c>
      <c r="K257" s="9">
        <v>5</v>
      </c>
      <c r="L257" s="9">
        <v>1</v>
      </c>
      <c r="M257" s="9">
        <v>0</v>
      </c>
      <c r="N257" s="9">
        <v>0</v>
      </c>
      <c r="O257" s="9">
        <v>0</v>
      </c>
      <c r="P257" s="9">
        <v>3</v>
      </c>
      <c r="Q257" s="9">
        <v>16</v>
      </c>
      <c r="R257" s="9"/>
      <c r="S257" s="8">
        <f t="shared" si="3"/>
        <v>16</v>
      </c>
      <c r="T257" s="9"/>
      <c r="U257" s="9"/>
      <c r="V257" s="9" t="s">
        <v>1131</v>
      </c>
    </row>
    <row r="258" spans="1:22" ht="30">
      <c r="A258" s="8" t="s">
        <v>28</v>
      </c>
      <c r="B258" s="9">
        <v>252</v>
      </c>
      <c r="C258" s="9" t="s">
        <v>1289</v>
      </c>
      <c r="D258" s="9" t="s">
        <v>1251</v>
      </c>
      <c r="E258" s="9" t="s">
        <v>257</v>
      </c>
      <c r="F258" s="9">
        <v>6</v>
      </c>
      <c r="G258" s="9">
        <v>1</v>
      </c>
      <c r="H258" s="9">
        <v>4</v>
      </c>
      <c r="I258" s="9">
        <v>0</v>
      </c>
      <c r="J258" s="9">
        <v>3</v>
      </c>
      <c r="K258" s="9">
        <v>1</v>
      </c>
      <c r="L258" s="9">
        <v>1</v>
      </c>
      <c r="M258" s="9">
        <v>0</v>
      </c>
      <c r="N258" s="9">
        <v>0</v>
      </c>
      <c r="O258" s="9">
        <v>0</v>
      </c>
      <c r="P258" s="9">
        <v>0</v>
      </c>
      <c r="Q258" s="10">
        <f>SUM(F258:P258)</f>
        <v>16</v>
      </c>
      <c r="R258" s="9"/>
      <c r="S258" s="8">
        <f t="shared" si="3"/>
        <v>16</v>
      </c>
      <c r="T258" s="9"/>
      <c r="U258" s="9"/>
      <c r="V258" s="9" t="s">
        <v>1276</v>
      </c>
    </row>
    <row r="259" spans="1:22" ht="30">
      <c r="A259" s="8" t="s">
        <v>28</v>
      </c>
      <c r="B259" s="9">
        <v>253</v>
      </c>
      <c r="C259" s="11" t="s">
        <v>1596</v>
      </c>
      <c r="D259" s="8" t="s">
        <v>1488</v>
      </c>
      <c r="E259" s="9" t="s">
        <v>194</v>
      </c>
      <c r="F259" s="9">
        <v>4</v>
      </c>
      <c r="G259" s="9">
        <v>1</v>
      </c>
      <c r="H259" s="9">
        <v>7</v>
      </c>
      <c r="I259" s="9">
        <v>0</v>
      </c>
      <c r="J259" s="9">
        <v>3</v>
      </c>
      <c r="K259" s="9">
        <v>0</v>
      </c>
      <c r="L259" s="9">
        <v>1</v>
      </c>
      <c r="M259" s="9">
        <v>0</v>
      </c>
      <c r="N259" s="9">
        <v>0</v>
      </c>
      <c r="O259" s="9">
        <v>0</v>
      </c>
      <c r="P259" s="9">
        <v>0</v>
      </c>
      <c r="Q259" s="10">
        <v>16</v>
      </c>
      <c r="R259" s="9"/>
      <c r="S259" s="8">
        <f t="shared" si="3"/>
        <v>16</v>
      </c>
      <c r="T259" s="9"/>
      <c r="U259" s="9"/>
      <c r="V259" s="9" t="s">
        <v>1489</v>
      </c>
    </row>
    <row r="260" spans="1:22" ht="30">
      <c r="A260" s="8" t="s">
        <v>28</v>
      </c>
      <c r="B260" s="9">
        <v>254</v>
      </c>
      <c r="C260" s="9" t="s">
        <v>1801</v>
      </c>
      <c r="D260" s="8" t="s">
        <v>1682</v>
      </c>
      <c r="E260" s="9" t="s">
        <v>194</v>
      </c>
      <c r="F260" s="9">
        <v>6</v>
      </c>
      <c r="G260" s="9">
        <v>2</v>
      </c>
      <c r="H260" s="9">
        <v>0</v>
      </c>
      <c r="I260" s="9">
        <v>0</v>
      </c>
      <c r="J260" s="9">
        <v>2</v>
      </c>
      <c r="K260" s="9">
        <v>0</v>
      </c>
      <c r="L260" s="9">
        <v>1</v>
      </c>
      <c r="M260" s="9">
        <v>0</v>
      </c>
      <c r="N260" s="9">
        <v>0</v>
      </c>
      <c r="O260" s="9">
        <v>2</v>
      </c>
      <c r="P260" s="9">
        <v>3</v>
      </c>
      <c r="Q260" s="10">
        <f>SUM(F260:P260)</f>
        <v>16</v>
      </c>
      <c r="R260" s="9"/>
      <c r="S260" s="8">
        <f t="shared" si="3"/>
        <v>16</v>
      </c>
      <c r="T260" s="9"/>
      <c r="U260" s="9"/>
      <c r="V260" s="9" t="s">
        <v>1683</v>
      </c>
    </row>
    <row r="261" spans="1:22" ht="30">
      <c r="A261" s="8" t="s">
        <v>28</v>
      </c>
      <c r="B261" s="9">
        <v>255</v>
      </c>
      <c r="C261" s="7" t="s">
        <v>2088</v>
      </c>
      <c r="D261" s="8" t="s">
        <v>2076</v>
      </c>
      <c r="E261" s="9" t="s">
        <v>198</v>
      </c>
      <c r="F261" s="9">
        <v>6</v>
      </c>
      <c r="G261" s="9">
        <v>0</v>
      </c>
      <c r="H261" s="9">
        <v>7</v>
      </c>
      <c r="I261" s="9">
        <v>1</v>
      </c>
      <c r="J261" s="9">
        <v>0</v>
      </c>
      <c r="K261" s="9">
        <v>0</v>
      </c>
      <c r="L261" s="9">
        <v>1</v>
      </c>
      <c r="M261" s="9">
        <v>0</v>
      </c>
      <c r="N261" s="9">
        <v>0</v>
      </c>
      <c r="O261" s="9">
        <v>0</v>
      </c>
      <c r="P261" s="9">
        <v>1</v>
      </c>
      <c r="Q261" s="10">
        <v>16</v>
      </c>
      <c r="R261" s="10"/>
      <c r="S261" s="8">
        <f t="shared" si="3"/>
        <v>16</v>
      </c>
      <c r="T261" s="11"/>
      <c r="U261" s="8"/>
      <c r="V261" s="9" t="s">
        <v>2087</v>
      </c>
    </row>
    <row r="262" spans="1:22">
      <c r="A262" s="8" t="s">
        <v>28</v>
      </c>
      <c r="B262" s="9">
        <v>256</v>
      </c>
      <c r="C262" s="7" t="s">
        <v>367</v>
      </c>
      <c r="D262" s="8" t="s">
        <v>277</v>
      </c>
      <c r="E262" s="9" t="s">
        <v>198</v>
      </c>
      <c r="F262" s="3">
        <v>4</v>
      </c>
      <c r="G262" s="3">
        <v>1</v>
      </c>
      <c r="H262" s="3">
        <v>6</v>
      </c>
      <c r="I262" s="3">
        <v>0</v>
      </c>
      <c r="J262" s="3">
        <v>3</v>
      </c>
      <c r="K262" s="3">
        <v>0</v>
      </c>
      <c r="L262" s="3">
        <v>0</v>
      </c>
      <c r="M262" s="3">
        <v>1</v>
      </c>
      <c r="N262" s="3">
        <v>0</v>
      </c>
      <c r="O262" s="3">
        <v>0</v>
      </c>
      <c r="P262" s="3">
        <v>0</v>
      </c>
      <c r="Q262" s="3">
        <f>SUM(F262:P262)</f>
        <v>15</v>
      </c>
      <c r="R262" s="3"/>
      <c r="S262" s="8">
        <f t="shared" si="3"/>
        <v>15</v>
      </c>
      <c r="T262" s="42"/>
      <c r="U262" s="42"/>
      <c r="V262" s="9" t="s">
        <v>373</v>
      </c>
    </row>
    <row r="263" spans="1:22" ht="30">
      <c r="A263" s="8" t="s">
        <v>28</v>
      </c>
      <c r="B263" s="9">
        <v>257</v>
      </c>
      <c r="C263" s="7" t="s">
        <v>778</v>
      </c>
      <c r="D263" s="8" t="s">
        <v>752</v>
      </c>
      <c r="E263" s="9" t="s">
        <v>641</v>
      </c>
      <c r="F263" s="3">
        <v>6</v>
      </c>
      <c r="G263" s="3">
        <v>1</v>
      </c>
      <c r="H263" s="3">
        <v>3</v>
      </c>
      <c r="I263" s="3">
        <v>1</v>
      </c>
      <c r="J263" s="3">
        <v>2</v>
      </c>
      <c r="K263" s="3">
        <v>0</v>
      </c>
      <c r="L263" s="3">
        <v>0</v>
      </c>
      <c r="M263" s="3">
        <v>0</v>
      </c>
      <c r="N263" s="3">
        <v>0</v>
      </c>
      <c r="O263" s="3">
        <v>1</v>
      </c>
      <c r="P263" s="3">
        <v>1</v>
      </c>
      <c r="Q263" s="10">
        <v>15</v>
      </c>
      <c r="R263" s="3"/>
      <c r="S263" s="8">
        <f t="shared" ref="S263:S326" si="4">SUM(F263:P263)</f>
        <v>15</v>
      </c>
      <c r="T263" s="3"/>
      <c r="U263" s="3"/>
      <c r="V263" s="9" t="s">
        <v>768</v>
      </c>
    </row>
    <row r="264" spans="1:22" ht="30">
      <c r="A264" s="8" t="s">
        <v>28</v>
      </c>
      <c r="B264" s="9">
        <v>258</v>
      </c>
      <c r="C264" s="3" t="s">
        <v>779</v>
      </c>
      <c r="D264" s="8" t="s">
        <v>752</v>
      </c>
      <c r="E264" s="3" t="s">
        <v>776</v>
      </c>
      <c r="F264" s="3">
        <v>8</v>
      </c>
      <c r="G264" s="3">
        <v>1</v>
      </c>
      <c r="H264" s="3">
        <v>5</v>
      </c>
      <c r="I264" s="3">
        <v>0</v>
      </c>
      <c r="J264" s="3">
        <v>1</v>
      </c>
      <c r="K264" s="3" t="s">
        <v>771</v>
      </c>
      <c r="L264" s="3">
        <v>0</v>
      </c>
      <c r="M264" s="3">
        <v>0</v>
      </c>
      <c r="N264" s="3" t="s">
        <v>771</v>
      </c>
      <c r="O264" s="3" t="s">
        <v>771</v>
      </c>
      <c r="P264" s="3">
        <v>0</v>
      </c>
      <c r="Q264" s="3">
        <v>15</v>
      </c>
      <c r="R264" s="3"/>
      <c r="S264" s="8">
        <f t="shared" si="4"/>
        <v>15</v>
      </c>
      <c r="T264" s="3"/>
      <c r="U264" s="3"/>
      <c r="V264" s="9" t="s">
        <v>768</v>
      </c>
    </row>
    <row r="265" spans="1:22" ht="30">
      <c r="A265" s="8" t="s">
        <v>28</v>
      </c>
      <c r="B265" s="9">
        <v>259</v>
      </c>
      <c r="C265" s="11" t="s">
        <v>928</v>
      </c>
      <c r="D265" s="48" t="s">
        <v>896</v>
      </c>
      <c r="E265" s="11" t="s">
        <v>257</v>
      </c>
      <c r="F265" s="3">
        <v>5</v>
      </c>
      <c r="G265" s="3">
        <v>1</v>
      </c>
      <c r="H265" s="3">
        <v>0</v>
      </c>
      <c r="I265" s="3">
        <v>3</v>
      </c>
      <c r="J265" s="3">
        <v>0</v>
      </c>
      <c r="K265" s="3">
        <v>0</v>
      </c>
      <c r="L265" s="3">
        <v>0</v>
      </c>
      <c r="M265" s="11">
        <v>1</v>
      </c>
      <c r="N265" s="3">
        <v>1</v>
      </c>
      <c r="O265" s="3">
        <v>1</v>
      </c>
      <c r="P265" s="3">
        <v>3</v>
      </c>
      <c r="Q265" s="3">
        <f>SUM(F265:P265)</f>
        <v>15</v>
      </c>
      <c r="R265" s="3"/>
      <c r="S265" s="8">
        <f t="shared" si="4"/>
        <v>15</v>
      </c>
      <c r="T265" s="3"/>
      <c r="U265" s="3"/>
      <c r="V265" s="11" t="s">
        <v>798</v>
      </c>
    </row>
    <row r="266" spans="1:22">
      <c r="A266" s="8" t="s">
        <v>28</v>
      </c>
      <c r="B266" s="9">
        <v>260</v>
      </c>
      <c r="C266" s="3" t="s">
        <v>1030</v>
      </c>
      <c r="D266" s="8" t="s">
        <v>994</v>
      </c>
      <c r="E266" s="3" t="s">
        <v>1016</v>
      </c>
      <c r="F266" s="9">
        <v>3</v>
      </c>
      <c r="G266" s="9">
        <v>1</v>
      </c>
      <c r="H266" s="9">
        <v>4</v>
      </c>
      <c r="I266" s="9">
        <v>0</v>
      </c>
      <c r="J266" s="9">
        <v>0</v>
      </c>
      <c r="K266" s="9">
        <v>5</v>
      </c>
      <c r="L266" s="9">
        <v>1</v>
      </c>
      <c r="M266" s="9">
        <v>1</v>
      </c>
      <c r="N266" s="9">
        <v>0</v>
      </c>
      <c r="O266" s="9">
        <v>0</v>
      </c>
      <c r="P266" s="9">
        <v>0</v>
      </c>
      <c r="Q266" s="9">
        <f>F266+G266+H266+I266+J266+K266+L266+M266+N266+O266+P266</f>
        <v>15</v>
      </c>
      <c r="R266" s="9"/>
      <c r="S266" s="8">
        <f t="shared" si="4"/>
        <v>15</v>
      </c>
      <c r="T266" s="9"/>
      <c r="U266" s="9"/>
      <c r="V266" s="3" t="s">
        <v>1017</v>
      </c>
    </row>
    <row r="267" spans="1:22" ht="30">
      <c r="A267" s="8" t="s">
        <v>28</v>
      </c>
      <c r="B267" s="9">
        <v>261</v>
      </c>
      <c r="C267" s="9" t="s">
        <v>1290</v>
      </c>
      <c r="D267" s="9" t="s">
        <v>1251</v>
      </c>
      <c r="E267" s="9" t="s">
        <v>198</v>
      </c>
      <c r="F267" s="9">
        <v>5</v>
      </c>
      <c r="G267" s="9">
        <v>1</v>
      </c>
      <c r="H267" s="9">
        <v>8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1</v>
      </c>
      <c r="Q267" s="10">
        <f>SUM(F267:P267)</f>
        <v>15</v>
      </c>
      <c r="R267" s="9"/>
      <c r="S267" s="8">
        <f t="shared" si="4"/>
        <v>15</v>
      </c>
      <c r="T267" s="9"/>
      <c r="U267" s="9"/>
      <c r="V267" s="9" t="s">
        <v>1276</v>
      </c>
    </row>
    <row r="268" spans="1:22" ht="30">
      <c r="A268" s="8" t="s">
        <v>28</v>
      </c>
      <c r="B268" s="9">
        <v>262</v>
      </c>
      <c r="C268" s="11" t="s">
        <v>2219</v>
      </c>
      <c r="D268" s="22" t="s">
        <v>2117</v>
      </c>
      <c r="E268" s="11" t="s">
        <v>776</v>
      </c>
      <c r="F268" s="105">
        <v>7</v>
      </c>
      <c r="G268" s="105">
        <v>1</v>
      </c>
      <c r="H268" s="105">
        <v>3</v>
      </c>
      <c r="I268" s="105">
        <v>0</v>
      </c>
      <c r="J268" s="105">
        <v>2</v>
      </c>
      <c r="K268" s="105">
        <v>0</v>
      </c>
      <c r="L268" s="105">
        <v>1</v>
      </c>
      <c r="M268" s="105">
        <v>0</v>
      </c>
      <c r="N268" s="105">
        <v>0</v>
      </c>
      <c r="O268" s="105">
        <v>1</v>
      </c>
      <c r="P268" s="105">
        <v>0</v>
      </c>
      <c r="Q268" s="105">
        <v>15</v>
      </c>
      <c r="R268" s="105"/>
      <c r="S268" s="8">
        <f t="shared" si="4"/>
        <v>15</v>
      </c>
      <c r="T268" s="105"/>
      <c r="U268" s="105"/>
      <c r="V268" s="11" t="s">
        <v>2152</v>
      </c>
    </row>
    <row r="269" spans="1:22" ht="30">
      <c r="A269" s="8" t="s">
        <v>28</v>
      </c>
      <c r="B269" s="9">
        <v>263</v>
      </c>
      <c r="C269" s="11" t="s">
        <v>640</v>
      </c>
      <c r="D269" s="8" t="s">
        <v>578</v>
      </c>
      <c r="E269" s="9" t="s">
        <v>641</v>
      </c>
      <c r="F269" s="9">
        <v>4</v>
      </c>
      <c r="G269" s="9">
        <v>1</v>
      </c>
      <c r="H269" s="9">
        <v>8</v>
      </c>
      <c r="I269" s="9">
        <v>0.5</v>
      </c>
      <c r="J269" s="9">
        <v>1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10">
        <v>14.5</v>
      </c>
      <c r="R269" s="10"/>
      <c r="S269" s="8">
        <f t="shared" si="4"/>
        <v>14.5</v>
      </c>
      <c r="T269" s="11"/>
      <c r="U269" s="8"/>
      <c r="V269" s="9" t="s">
        <v>579</v>
      </c>
    </row>
    <row r="270" spans="1:22" ht="30">
      <c r="A270" s="8" t="s">
        <v>28</v>
      </c>
      <c r="B270" s="9">
        <v>264</v>
      </c>
      <c r="C270" s="7" t="s">
        <v>135</v>
      </c>
      <c r="D270" s="8" t="s">
        <v>124</v>
      </c>
      <c r="E270" s="9">
        <v>8</v>
      </c>
      <c r="F270" s="3">
        <v>3</v>
      </c>
      <c r="G270" s="3">
        <v>1</v>
      </c>
      <c r="H270" s="3">
        <v>6</v>
      </c>
      <c r="I270" s="3">
        <v>0</v>
      </c>
      <c r="J270" s="3">
        <v>2</v>
      </c>
      <c r="K270" s="3">
        <v>0</v>
      </c>
      <c r="L270" s="3">
        <v>1</v>
      </c>
      <c r="M270" s="3">
        <v>0</v>
      </c>
      <c r="N270" s="3">
        <v>0</v>
      </c>
      <c r="O270" s="3">
        <v>0</v>
      </c>
      <c r="P270" s="3">
        <v>1</v>
      </c>
      <c r="Q270" s="10">
        <v>14</v>
      </c>
      <c r="R270" s="3"/>
      <c r="S270" s="8">
        <f t="shared" si="4"/>
        <v>14</v>
      </c>
      <c r="T270" s="3"/>
      <c r="U270" s="3"/>
      <c r="V270" s="9" t="s">
        <v>125</v>
      </c>
    </row>
    <row r="271" spans="1:22">
      <c r="A271" s="8" t="s">
        <v>28</v>
      </c>
      <c r="B271" s="9">
        <v>265</v>
      </c>
      <c r="C271" s="7" t="s">
        <v>369</v>
      </c>
      <c r="D271" s="8" t="s">
        <v>277</v>
      </c>
      <c r="E271" s="9" t="s">
        <v>198</v>
      </c>
      <c r="F271" s="3">
        <v>6</v>
      </c>
      <c r="G271" s="3">
        <v>1</v>
      </c>
      <c r="H271" s="3">
        <v>1</v>
      </c>
      <c r="I271" s="3">
        <v>0</v>
      </c>
      <c r="J271" s="3">
        <v>4</v>
      </c>
      <c r="K271" s="3">
        <v>0</v>
      </c>
      <c r="L271" s="3">
        <v>0</v>
      </c>
      <c r="M271" s="3">
        <v>1</v>
      </c>
      <c r="N271" s="3">
        <v>0</v>
      </c>
      <c r="O271" s="3">
        <v>0</v>
      </c>
      <c r="P271" s="3">
        <v>1</v>
      </c>
      <c r="Q271" s="3">
        <v>14</v>
      </c>
      <c r="R271" s="3"/>
      <c r="S271" s="8">
        <f t="shared" si="4"/>
        <v>14</v>
      </c>
      <c r="T271" s="42"/>
      <c r="U271" s="42"/>
      <c r="V271" s="9" t="s">
        <v>373</v>
      </c>
    </row>
    <row r="272" spans="1:22" ht="30">
      <c r="A272" s="8" t="s">
        <v>28</v>
      </c>
      <c r="B272" s="9">
        <v>266</v>
      </c>
      <c r="C272" s="9" t="s">
        <v>899</v>
      </c>
      <c r="D272" s="8" t="s">
        <v>896</v>
      </c>
      <c r="E272" s="3" t="s">
        <v>194</v>
      </c>
      <c r="F272" s="3">
        <v>5</v>
      </c>
      <c r="G272" s="3">
        <v>1</v>
      </c>
      <c r="H272" s="3">
        <v>2</v>
      </c>
      <c r="I272" s="3">
        <v>0</v>
      </c>
      <c r="J272" s="3">
        <v>0</v>
      </c>
      <c r="K272" s="3">
        <v>0</v>
      </c>
      <c r="L272" s="3">
        <v>0</v>
      </c>
      <c r="M272" s="11">
        <v>0</v>
      </c>
      <c r="N272" s="3">
        <v>3</v>
      </c>
      <c r="O272" s="3">
        <v>0</v>
      </c>
      <c r="P272" s="3">
        <v>3</v>
      </c>
      <c r="Q272" s="3">
        <v>16</v>
      </c>
      <c r="R272" s="3"/>
      <c r="S272" s="8">
        <f t="shared" si="4"/>
        <v>14</v>
      </c>
      <c r="T272" s="3"/>
      <c r="U272" s="3"/>
      <c r="V272" s="9" t="s">
        <v>798</v>
      </c>
    </row>
    <row r="273" spans="1:22" ht="30">
      <c r="A273" s="8" t="s">
        <v>28</v>
      </c>
      <c r="B273" s="9">
        <v>267</v>
      </c>
      <c r="C273" s="9" t="s">
        <v>915</v>
      </c>
      <c r="D273" s="8" t="s">
        <v>896</v>
      </c>
      <c r="E273" s="3" t="s">
        <v>198</v>
      </c>
      <c r="F273" s="3">
        <v>9</v>
      </c>
      <c r="G273" s="3">
        <v>1</v>
      </c>
      <c r="H273" s="3">
        <v>3</v>
      </c>
      <c r="I273" s="3">
        <v>1</v>
      </c>
      <c r="J273" s="3">
        <v>0</v>
      </c>
      <c r="K273" s="3">
        <v>0</v>
      </c>
      <c r="L273" s="3">
        <v>0</v>
      </c>
      <c r="M273" s="11">
        <v>0</v>
      </c>
      <c r="N273" s="3">
        <v>0</v>
      </c>
      <c r="O273" s="3">
        <v>0</v>
      </c>
      <c r="P273" s="3">
        <v>0</v>
      </c>
      <c r="Q273" s="3">
        <v>14</v>
      </c>
      <c r="R273" s="3"/>
      <c r="S273" s="8">
        <f t="shared" si="4"/>
        <v>14</v>
      </c>
      <c r="T273" s="3"/>
      <c r="U273" s="3"/>
      <c r="V273" s="11" t="s">
        <v>855</v>
      </c>
    </row>
    <row r="274" spans="1:22" ht="30">
      <c r="A274" s="8" t="s">
        <v>28</v>
      </c>
      <c r="B274" s="9">
        <v>268</v>
      </c>
      <c r="C274" s="9" t="s">
        <v>1291</v>
      </c>
      <c r="D274" s="9" t="s">
        <v>1251</v>
      </c>
      <c r="E274" s="9" t="s">
        <v>194</v>
      </c>
      <c r="F274" s="9">
        <v>8</v>
      </c>
      <c r="G274" s="9">
        <v>0</v>
      </c>
      <c r="H274" s="9">
        <v>0</v>
      </c>
      <c r="I274" s="9">
        <v>1</v>
      </c>
      <c r="J274" s="9">
        <v>0</v>
      </c>
      <c r="K274" s="9">
        <v>0</v>
      </c>
      <c r="L274" s="9">
        <v>1</v>
      </c>
      <c r="M274" s="9">
        <v>1</v>
      </c>
      <c r="N274" s="9">
        <v>0</v>
      </c>
      <c r="O274" s="9">
        <v>0</v>
      </c>
      <c r="P274" s="9">
        <v>3</v>
      </c>
      <c r="Q274" s="10">
        <f>SUM(F274:P274)</f>
        <v>14</v>
      </c>
      <c r="R274" s="9"/>
      <c r="S274" s="8">
        <f t="shared" si="4"/>
        <v>14</v>
      </c>
      <c r="T274" s="9"/>
      <c r="U274" s="9"/>
      <c r="V274" s="9" t="s">
        <v>1276</v>
      </c>
    </row>
    <row r="275" spans="1:22" ht="30">
      <c r="A275" s="8" t="s">
        <v>28</v>
      </c>
      <c r="B275" s="9">
        <v>269</v>
      </c>
      <c r="C275" s="4" t="s">
        <v>258</v>
      </c>
      <c r="D275" s="8" t="s">
        <v>230</v>
      </c>
      <c r="E275" s="8" t="s">
        <v>257</v>
      </c>
      <c r="F275" s="4">
        <v>6</v>
      </c>
      <c r="G275" s="4">
        <v>1</v>
      </c>
      <c r="H275" s="4">
        <v>1</v>
      </c>
      <c r="I275" s="4">
        <v>0</v>
      </c>
      <c r="J275" s="4">
        <v>2.5</v>
      </c>
      <c r="K275" s="4">
        <v>1</v>
      </c>
      <c r="L275" s="4">
        <v>0</v>
      </c>
      <c r="M275" s="4">
        <v>1</v>
      </c>
      <c r="N275" s="4">
        <v>0</v>
      </c>
      <c r="O275" s="8">
        <v>1</v>
      </c>
      <c r="P275" s="4">
        <v>0</v>
      </c>
      <c r="Q275" s="4">
        <f>SUM(F275:P275)</f>
        <v>13.5</v>
      </c>
      <c r="R275" s="9"/>
      <c r="S275" s="8">
        <f t="shared" si="4"/>
        <v>13.5</v>
      </c>
      <c r="T275" s="9"/>
      <c r="U275" s="9"/>
      <c r="V275" s="9" t="s">
        <v>236</v>
      </c>
    </row>
    <row r="276" spans="1:22" ht="30">
      <c r="A276" s="8" t="s">
        <v>28</v>
      </c>
      <c r="B276" s="9">
        <v>270</v>
      </c>
      <c r="C276" s="7" t="s">
        <v>96</v>
      </c>
      <c r="D276" s="8" t="s">
        <v>89</v>
      </c>
      <c r="E276" s="9">
        <v>8</v>
      </c>
      <c r="F276" s="3">
        <v>2</v>
      </c>
      <c r="G276" s="3">
        <v>1</v>
      </c>
      <c r="H276" s="3">
        <v>8</v>
      </c>
      <c r="I276" s="3">
        <v>0</v>
      </c>
      <c r="J276" s="3">
        <v>0</v>
      </c>
      <c r="K276" s="3">
        <v>0</v>
      </c>
      <c r="L276" s="3">
        <v>1</v>
      </c>
      <c r="M276" s="3">
        <v>1</v>
      </c>
      <c r="N276" s="3">
        <v>0</v>
      </c>
      <c r="O276" s="3">
        <v>0</v>
      </c>
      <c r="P276" s="3">
        <v>0</v>
      </c>
      <c r="Q276" s="10">
        <v>13</v>
      </c>
      <c r="R276" s="3"/>
      <c r="S276" s="8">
        <f t="shared" si="4"/>
        <v>13</v>
      </c>
      <c r="T276" s="3"/>
      <c r="U276" s="3"/>
      <c r="V276" s="9" t="s">
        <v>90</v>
      </c>
    </row>
    <row r="277" spans="1:22" ht="30">
      <c r="A277" s="8" t="s">
        <v>28</v>
      </c>
      <c r="B277" s="9">
        <v>271</v>
      </c>
      <c r="C277" s="7" t="s">
        <v>197</v>
      </c>
      <c r="D277" s="8" t="s">
        <v>178</v>
      </c>
      <c r="E277" s="9" t="s">
        <v>198</v>
      </c>
      <c r="F277" s="3">
        <v>5</v>
      </c>
      <c r="G277" s="3">
        <v>1</v>
      </c>
      <c r="H277" s="3">
        <v>0</v>
      </c>
      <c r="I277" s="3">
        <v>0</v>
      </c>
      <c r="J277" s="3">
        <v>2</v>
      </c>
      <c r="K277" s="3">
        <v>5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10">
        <f>SUM(F277:P277)</f>
        <v>13</v>
      </c>
      <c r="R277" s="3"/>
      <c r="S277" s="8">
        <f t="shared" si="4"/>
        <v>13</v>
      </c>
      <c r="T277" s="3"/>
      <c r="U277" s="3"/>
      <c r="V277" s="9" t="s">
        <v>190</v>
      </c>
    </row>
    <row r="278" spans="1:22">
      <c r="A278" s="8" t="s">
        <v>28</v>
      </c>
      <c r="B278" s="9">
        <v>272</v>
      </c>
      <c r="C278" s="7" t="s">
        <v>364</v>
      </c>
      <c r="D278" s="8" t="s">
        <v>277</v>
      </c>
      <c r="E278" s="9" t="s">
        <v>357</v>
      </c>
      <c r="F278" s="3">
        <v>4</v>
      </c>
      <c r="G278" s="3">
        <v>1</v>
      </c>
      <c r="H278" s="3">
        <v>3</v>
      </c>
      <c r="I278" s="3">
        <v>2</v>
      </c>
      <c r="J278" s="3">
        <v>3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f>SUM(F278:P278)</f>
        <v>13</v>
      </c>
      <c r="R278" s="3"/>
      <c r="S278" s="8">
        <f t="shared" si="4"/>
        <v>13</v>
      </c>
      <c r="T278" s="42"/>
      <c r="U278" s="42"/>
      <c r="V278" s="9" t="s">
        <v>373</v>
      </c>
    </row>
    <row r="279" spans="1:22">
      <c r="A279" s="8" t="s">
        <v>28</v>
      </c>
      <c r="B279" s="9">
        <v>273</v>
      </c>
      <c r="C279" s="7" t="s">
        <v>365</v>
      </c>
      <c r="D279" s="8" t="s">
        <v>277</v>
      </c>
      <c r="E279" s="9" t="s">
        <v>198</v>
      </c>
      <c r="F279" s="3">
        <v>6</v>
      </c>
      <c r="G279" s="3">
        <v>1</v>
      </c>
      <c r="H279" s="3">
        <v>0</v>
      </c>
      <c r="I279" s="3">
        <v>0</v>
      </c>
      <c r="J279" s="3">
        <v>3</v>
      </c>
      <c r="K279" s="3">
        <v>0</v>
      </c>
      <c r="L279" s="3">
        <v>1</v>
      </c>
      <c r="M279" s="3">
        <v>0</v>
      </c>
      <c r="N279" s="3">
        <v>0</v>
      </c>
      <c r="O279" s="3">
        <v>1</v>
      </c>
      <c r="P279" s="3">
        <v>1</v>
      </c>
      <c r="Q279" s="3">
        <v>13</v>
      </c>
      <c r="R279" s="3"/>
      <c r="S279" s="8">
        <f t="shared" si="4"/>
        <v>13</v>
      </c>
      <c r="T279" s="42"/>
      <c r="U279" s="42"/>
      <c r="V279" s="9" t="s">
        <v>373</v>
      </c>
    </row>
    <row r="280" spans="1:22" ht="45">
      <c r="A280" s="8" t="s">
        <v>28</v>
      </c>
      <c r="B280" s="9">
        <v>274</v>
      </c>
      <c r="C280" s="7" t="s">
        <v>466</v>
      </c>
      <c r="D280" s="8" t="s">
        <v>458</v>
      </c>
      <c r="E280" s="9">
        <v>8</v>
      </c>
      <c r="F280" s="9">
        <v>2</v>
      </c>
      <c r="G280" s="9">
        <v>1</v>
      </c>
      <c r="H280" s="9">
        <v>8</v>
      </c>
      <c r="I280" s="9">
        <v>0</v>
      </c>
      <c r="J280" s="9">
        <v>1</v>
      </c>
      <c r="K280" s="9">
        <v>0</v>
      </c>
      <c r="L280" s="9">
        <v>1</v>
      </c>
      <c r="M280" s="9">
        <v>0</v>
      </c>
      <c r="N280" s="9">
        <v>0</v>
      </c>
      <c r="O280" s="9">
        <v>0</v>
      </c>
      <c r="P280" s="9">
        <v>0</v>
      </c>
      <c r="Q280" s="10">
        <v>13</v>
      </c>
      <c r="R280" s="10"/>
      <c r="S280" s="8">
        <f t="shared" si="4"/>
        <v>13</v>
      </c>
      <c r="T280" s="11"/>
      <c r="U280" s="8"/>
      <c r="V280" s="9" t="s">
        <v>459</v>
      </c>
    </row>
    <row r="281" spans="1:22" ht="30">
      <c r="A281" s="8" t="s">
        <v>28</v>
      </c>
      <c r="B281" s="9">
        <v>275</v>
      </c>
      <c r="C281" s="47" t="s">
        <v>895</v>
      </c>
      <c r="D281" s="47" t="s">
        <v>896</v>
      </c>
      <c r="E281" s="47" t="s">
        <v>194</v>
      </c>
      <c r="F281" s="3">
        <v>5</v>
      </c>
      <c r="G281" s="3">
        <v>1</v>
      </c>
      <c r="H281" s="3">
        <v>1</v>
      </c>
      <c r="I281" s="3">
        <v>0</v>
      </c>
      <c r="J281" s="3">
        <v>0</v>
      </c>
      <c r="K281" s="3">
        <v>0</v>
      </c>
      <c r="L281" s="3">
        <v>0</v>
      </c>
      <c r="M281" s="11">
        <v>0</v>
      </c>
      <c r="N281" s="3">
        <v>3</v>
      </c>
      <c r="O281" s="3">
        <v>0</v>
      </c>
      <c r="P281" s="3">
        <v>3</v>
      </c>
      <c r="Q281" s="3">
        <f>SUM(F281:P281)</f>
        <v>13</v>
      </c>
      <c r="R281" s="3"/>
      <c r="S281" s="8">
        <f t="shared" si="4"/>
        <v>13</v>
      </c>
      <c r="T281" s="11"/>
      <c r="U281" s="8"/>
      <c r="V281" s="47" t="s">
        <v>798</v>
      </c>
    </row>
    <row r="282" spans="1:22" ht="30">
      <c r="A282" s="8" t="s">
        <v>28</v>
      </c>
      <c r="B282" s="9">
        <v>276</v>
      </c>
      <c r="C282" s="9" t="s">
        <v>1292</v>
      </c>
      <c r="D282" s="9" t="s">
        <v>1251</v>
      </c>
      <c r="E282" s="9" t="s">
        <v>198</v>
      </c>
      <c r="F282" s="9">
        <v>3</v>
      </c>
      <c r="G282" s="9">
        <v>1</v>
      </c>
      <c r="H282" s="9">
        <v>5</v>
      </c>
      <c r="I282" s="9">
        <v>1</v>
      </c>
      <c r="J282" s="9">
        <v>2</v>
      </c>
      <c r="K282" s="9">
        <v>0</v>
      </c>
      <c r="L282" s="9">
        <v>1</v>
      </c>
      <c r="M282" s="9">
        <v>0</v>
      </c>
      <c r="N282" s="9">
        <v>0</v>
      </c>
      <c r="O282" s="9">
        <v>0</v>
      </c>
      <c r="P282" s="9">
        <v>0</v>
      </c>
      <c r="Q282" s="10">
        <f>SUM(F282:P282)</f>
        <v>13</v>
      </c>
      <c r="R282" s="9"/>
      <c r="S282" s="8">
        <f t="shared" si="4"/>
        <v>13</v>
      </c>
      <c r="T282" s="9"/>
      <c r="U282" s="9"/>
      <c r="V282" s="9" t="s">
        <v>1276</v>
      </c>
    </row>
    <row r="283" spans="1:22" ht="30">
      <c r="A283" s="8" t="s">
        <v>28</v>
      </c>
      <c r="B283" s="9">
        <v>277</v>
      </c>
      <c r="C283" s="9" t="s">
        <v>1293</v>
      </c>
      <c r="D283" s="9" t="s">
        <v>1251</v>
      </c>
      <c r="E283" s="9" t="s">
        <v>194</v>
      </c>
      <c r="F283" s="9">
        <v>4</v>
      </c>
      <c r="G283" s="9">
        <v>1</v>
      </c>
      <c r="H283" s="9">
        <v>3</v>
      </c>
      <c r="I283" s="9">
        <v>0</v>
      </c>
      <c r="J283" s="9">
        <v>3</v>
      </c>
      <c r="K283" s="9">
        <v>1</v>
      </c>
      <c r="L283" s="9">
        <v>1</v>
      </c>
      <c r="M283" s="9">
        <v>0</v>
      </c>
      <c r="N283" s="9">
        <v>0</v>
      </c>
      <c r="O283" s="9">
        <v>0</v>
      </c>
      <c r="P283" s="9">
        <v>0</v>
      </c>
      <c r="Q283" s="10">
        <f>SUM(F283:P283)</f>
        <v>13</v>
      </c>
      <c r="R283" s="9"/>
      <c r="S283" s="8">
        <f t="shared" si="4"/>
        <v>13</v>
      </c>
      <c r="T283" s="9"/>
      <c r="U283" s="9"/>
      <c r="V283" s="9" t="s">
        <v>1276</v>
      </c>
    </row>
    <row r="284" spans="1:22" ht="30">
      <c r="A284" s="8" t="s">
        <v>28</v>
      </c>
      <c r="B284" s="9">
        <v>278</v>
      </c>
      <c r="C284" s="9" t="s">
        <v>1955</v>
      </c>
      <c r="D284" s="8" t="s">
        <v>1901</v>
      </c>
      <c r="E284" s="9" t="s">
        <v>257</v>
      </c>
      <c r="F284" s="3">
        <v>5</v>
      </c>
      <c r="G284" s="3">
        <v>1</v>
      </c>
      <c r="H284" s="3">
        <v>4</v>
      </c>
      <c r="I284" s="3">
        <v>0</v>
      </c>
      <c r="J284" s="3">
        <v>2</v>
      </c>
      <c r="K284" s="3">
        <v>1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13</v>
      </c>
      <c r="R284" s="3"/>
      <c r="S284" s="8">
        <f t="shared" si="4"/>
        <v>13</v>
      </c>
      <c r="T284" s="3"/>
      <c r="U284" s="3"/>
      <c r="V284" s="9" t="s">
        <v>1923</v>
      </c>
    </row>
    <row r="285" spans="1:22" ht="30">
      <c r="A285" s="8" t="s">
        <v>28</v>
      </c>
      <c r="B285" s="9">
        <v>279</v>
      </c>
      <c r="C285" s="11" t="s">
        <v>2220</v>
      </c>
      <c r="D285" s="22" t="s">
        <v>2117</v>
      </c>
      <c r="E285" s="11" t="s">
        <v>776</v>
      </c>
      <c r="F285" s="105">
        <v>8</v>
      </c>
      <c r="G285" s="105">
        <v>1</v>
      </c>
      <c r="H285" s="105">
        <v>0</v>
      </c>
      <c r="I285" s="105">
        <v>0</v>
      </c>
      <c r="J285" s="105">
        <v>2</v>
      </c>
      <c r="K285" s="105">
        <v>1</v>
      </c>
      <c r="L285" s="105">
        <v>0</v>
      </c>
      <c r="M285" s="105">
        <v>0</v>
      </c>
      <c r="N285" s="105">
        <v>0</v>
      </c>
      <c r="O285" s="105">
        <v>0</v>
      </c>
      <c r="P285" s="105">
        <v>1</v>
      </c>
      <c r="Q285" s="105">
        <v>13</v>
      </c>
      <c r="R285" s="105"/>
      <c r="S285" s="8">
        <f t="shared" si="4"/>
        <v>13</v>
      </c>
      <c r="T285" s="105"/>
      <c r="U285" s="105"/>
      <c r="V285" s="11" t="s">
        <v>2152</v>
      </c>
    </row>
    <row r="286" spans="1:22" ht="30">
      <c r="A286" s="8" t="s">
        <v>28</v>
      </c>
      <c r="B286" s="9">
        <v>280</v>
      </c>
      <c r="C286" s="7" t="s">
        <v>483</v>
      </c>
      <c r="D286" s="8" t="s">
        <v>476</v>
      </c>
      <c r="E286" s="9">
        <v>8</v>
      </c>
      <c r="F286" s="3">
        <v>5</v>
      </c>
      <c r="G286" s="3">
        <v>0</v>
      </c>
      <c r="H286" s="3">
        <v>0</v>
      </c>
      <c r="I286" s="3">
        <v>1</v>
      </c>
      <c r="J286" s="3">
        <v>2</v>
      </c>
      <c r="K286" s="3">
        <v>2.5</v>
      </c>
      <c r="L286" s="3">
        <v>1</v>
      </c>
      <c r="M286" s="3">
        <v>1</v>
      </c>
      <c r="N286" s="3">
        <v>0</v>
      </c>
      <c r="O286" s="3">
        <v>0</v>
      </c>
      <c r="P286" s="3">
        <v>0</v>
      </c>
      <c r="Q286" s="10">
        <v>12.5</v>
      </c>
      <c r="R286" s="3"/>
      <c r="S286" s="8">
        <f t="shared" si="4"/>
        <v>12.5</v>
      </c>
      <c r="T286" s="3"/>
      <c r="U286" s="3"/>
      <c r="V286" s="9" t="s">
        <v>477</v>
      </c>
    </row>
    <row r="287" spans="1:22">
      <c r="A287" s="8" t="s">
        <v>28</v>
      </c>
      <c r="B287" s="9">
        <v>281</v>
      </c>
      <c r="C287" s="7" t="s">
        <v>368</v>
      </c>
      <c r="D287" s="8" t="s">
        <v>277</v>
      </c>
      <c r="E287" s="9" t="s">
        <v>198</v>
      </c>
      <c r="F287" s="3">
        <v>5</v>
      </c>
      <c r="G287" s="3">
        <v>1</v>
      </c>
      <c r="H287" s="3">
        <v>2</v>
      </c>
      <c r="I287" s="3">
        <v>0</v>
      </c>
      <c r="J287" s="3">
        <v>3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1</v>
      </c>
      <c r="Q287" s="3">
        <v>12</v>
      </c>
      <c r="R287" s="3"/>
      <c r="S287" s="8">
        <f t="shared" si="4"/>
        <v>12</v>
      </c>
      <c r="T287" s="42"/>
      <c r="U287" s="42"/>
      <c r="V287" s="9" t="s">
        <v>373</v>
      </c>
    </row>
    <row r="288" spans="1:22" ht="45">
      <c r="A288" s="8" t="s">
        <v>28</v>
      </c>
      <c r="B288" s="9">
        <v>282</v>
      </c>
      <c r="C288" s="7" t="s">
        <v>467</v>
      </c>
      <c r="D288" s="8" t="s">
        <v>458</v>
      </c>
      <c r="E288" s="9">
        <v>8</v>
      </c>
      <c r="F288" s="3">
        <v>5</v>
      </c>
      <c r="G288" s="3">
        <v>1</v>
      </c>
      <c r="H288" s="3">
        <v>4</v>
      </c>
      <c r="I288" s="3">
        <v>0</v>
      </c>
      <c r="J288" s="3">
        <v>1</v>
      </c>
      <c r="K288" s="3">
        <v>0</v>
      </c>
      <c r="L288" s="3">
        <v>1</v>
      </c>
      <c r="M288" s="3">
        <v>0</v>
      </c>
      <c r="N288" s="3">
        <v>0</v>
      </c>
      <c r="O288" s="3">
        <v>0</v>
      </c>
      <c r="P288" s="3">
        <v>0</v>
      </c>
      <c r="Q288" s="10">
        <v>12</v>
      </c>
      <c r="R288" s="3"/>
      <c r="S288" s="8">
        <f t="shared" si="4"/>
        <v>12</v>
      </c>
      <c r="T288" s="3"/>
      <c r="U288" s="3"/>
      <c r="V288" s="9" t="s">
        <v>459</v>
      </c>
    </row>
    <row r="289" spans="1:22" ht="30">
      <c r="A289" s="8" t="s">
        <v>28</v>
      </c>
      <c r="B289" s="9">
        <v>283</v>
      </c>
      <c r="C289" s="7" t="s">
        <v>484</v>
      </c>
      <c r="D289" s="8" t="s">
        <v>476</v>
      </c>
      <c r="E289" s="9">
        <v>8</v>
      </c>
      <c r="F289" s="3">
        <v>5</v>
      </c>
      <c r="G289" s="3">
        <v>1</v>
      </c>
      <c r="H289" s="3">
        <v>2</v>
      </c>
      <c r="I289" s="3">
        <v>1</v>
      </c>
      <c r="J289" s="3">
        <v>2</v>
      </c>
      <c r="K289" s="3">
        <v>0</v>
      </c>
      <c r="L289" s="3">
        <v>1</v>
      </c>
      <c r="M289" s="3">
        <v>0</v>
      </c>
      <c r="N289" s="3">
        <v>0</v>
      </c>
      <c r="O289" s="3">
        <v>0</v>
      </c>
      <c r="P289" s="3">
        <v>0</v>
      </c>
      <c r="Q289" s="10">
        <v>12</v>
      </c>
      <c r="R289" s="3"/>
      <c r="S289" s="8">
        <f t="shared" si="4"/>
        <v>12</v>
      </c>
      <c r="T289" s="3"/>
      <c r="U289" s="3"/>
      <c r="V289" s="9" t="s">
        <v>477</v>
      </c>
    </row>
    <row r="290" spans="1:22" ht="30">
      <c r="A290" s="8" t="s">
        <v>28</v>
      </c>
      <c r="B290" s="9">
        <v>284</v>
      </c>
      <c r="C290" s="11" t="s">
        <v>925</v>
      </c>
      <c r="D290" s="48" t="s">
        <v>896</v>
      </c>
      <c r="E290" s="11" t="s">
        <v>257</v>
      </c>
      <c r="F290" s="3">
        <v>2</v>
      </c>
      <c r="G290" s="3">
        <v>0</v>
      </c>
      <c r="H290" s="3">
        <v>2</v>
      </c>
      <c r="I290" s="3">
        <v>2</v>
      </c>
      <c r="J290" s="3">
        <v>1</v>
      </c>
      <c r="K290" s="3">
        <v>3</v>
      </c>
      <c r="L290" s="3">
        <v>0</v>
      </c>
      <c r="M290" s="11">
        <v>0</v>
      </c>
      <c r="N290" s="3">
        <v>1</v>
      </c>
      <c r="O290" s="3">
        <v>1</v>
      </c>
      <c r="P290" s="3">
        <v>0</v>
      </c>
      <c r="Q290" s="3">
        <f>SUM(F290:P290)</f>
        <v>12</v>
      </c>
      <c r="R290" s="3"/>
      <c r="S290" s="8">
        <f t="shared" si="4"/>
        <v>12</v>
      </c>
      <c r="T290" s="3"/>
      <c r="U290" s="3"/>
      <c r="V290" s="11" t="s">
        <v>798</v>
      </c>
    </row>
    <row r="291" spans="1:22" ht="30">
      <c r="A291" s="8" t="s">
        <v>28</v>
      </c>
      <c r="B291" s="9">
        <v>285</v>
      </c>
      <c r="C291" s="11" t="s">
        <v>931</v>
      </c>
      <c r="D291" s="48" t="s">
        <v>896</v>
      </c>
      <c r="E291" s="11" t="s">
        <v>257</v>
      </c>
      <c r="F291" s="3">
        <v>2</v>
      </c>
      <c r="G291" s="3">
        <v>0</v>
      </c>
      <c r="H291" s="3">
        <v>2</v>
      </c>
      <c r="I291" s="3">
        <v>1</v>
      </c>
      <c r="J291" s="3">
        <v>1</v>
      </c>
      <c r="K291" s="3">
        <v>3</v>
      </c>
      <c r="L291" s="3">
        <v>0</v>
      </c>
      <c r="M291" s="11">
        <v>0</v>
      </c>
      <c r="N291" s="3">
        <v>1</v>
      </c>
      <c r="O291" s="3">
        <v>1</v>
      </c>
      <c r="P291" s="3">
        <v>1</v>
      </c>
      <c r="Q291" s="3">
        <f>SUM(F291:P291)</f>
        <v>12</v>
      </c>
      <c r="R291" s="3"/>
      <c r="S291" s="8">
        <f t="shared" si="4"/>
        <v>12</v>
      </c>
      <c r="T291" s="3"/>
      <c r="U291" s="3"/>
      <c r="V291" s="11" t="s">
        <v>798</v>
      </c>
    </row>
    <row r="292" spans="1:22">
      <c r="A292" s="8" t="s">
        <v>28</v>
      </c>
      <c r="B292" s="9">
        <v>286</v>
      </c>
      <c r="C292" s="11" t="s">
        <v>1202</v>
      </c>
      <c r="D292" s="8" t="s">
        <v>1178</v>
      </c>
      <c r="E292" s="9" t="s">
        <v>198</v>
      </c>
      <c r="F292" s="9">
        <v>5</v>
      </c>
      <c r="G292" s="9">
        <v>1</v>
      </c>
      <c r="H292" s="9">
        <v>4</v>
      </c>
      <c r="I292" s="9">
        <v>0</v>
      </c>
      <c r="J292" s="9">
        <v>0</v>
      </c>
      <c r="K292" s="9">
        <v>0</v>
      </c>
      <c r="L292" s="9">
        <v>1</v>
      </c>
      <c r="M292" s="9">
        <v>0</v>
      </c>
      <c r="N292" s="9">
        <v>0</v>
      </c>
      <c r="O292" s="9">
        <v>0</v>
      </c>
      <c r="P292" s="9">
        <v>1</v>
      </c>
      <c r="Q292" s="9">
        <v>12</v>
      </c>
      <c r="R292" s="9"/>
      <c r="S292" s="8">
        <f t="shared" si="4"/>
        <v>12</v>
      </c>
      <c r="T292" s="9"/>
      <c r="U292" s="9"/>
      <c r="V292" s="9" t="s">
        <v>1199</v>
      </c>
    </row>
    <row r="293" spans="1:22" ht="30">
      <c r="A293" s="8" t="s">
        <v>28</v>
      </c>
      <c r="B293" s="9">
        <v>287</v>
      </c>
      <c r="C293" s="9" t="s">
        <v>1294</v>
      </c>
      <c r="D293" s="9" t="s">
        <v>1251</v>
      </c>
      <c r="E293" s="9" t="s">
        <v>198</v>
      </c>
      <c r="F293" s="9">
        <v>3</v>
      </c>
      <c r="G293" s="9">
        <v>1</v>
      </c>
      <c r="H293" s="9">
        <v>6</v>
      </c>
      <c r="I293" s="9">
        <v>0</v>
      </c>
      <c r="J293" s="9">
        <v>0</v>
      </c>
      <c r="K293" s="9">
        <v>1</v>
      </c>
      <c r="L293" s="9">
        <v>1</v>
      </c>
      <c r="M293" s="9">
        <v>0</v>
      </c>
      <c r="N293" s="9">
        <v>0</v>
      </c>
      <c r="O293" s="9">
        <v>0</v>
      </c>
      <c r="P293" s="9">
        <v>0</v>
      </c>
      <c r="Q293" s="10">
        <f>SUM(F293:P293)</f>
        <v>12</v>
      </c>
      <c r="R293" s="9"/>
      <c r="S293" s="8">
        <f t="shared" si="4"/>
        <v>12</v>
      </c>
      <c r="T293" s="9"/>
      <c r="U293" s="9"/>
      <c r="V293" s="9" t="s">
        <v>1276</v>
      </c>
    </row>
    <row r="294" spans="1:22" ht="30">
      <c r="A294" s="8" t="s">
        <v>28</v>
      </c>
      <c r="B294" s="9">
        <v>288</v>
      </c>
      <c r="C294" s="7" t="s">
        <v>199</v>
      </c>
      <c r="D294" s="8" t="s">
        <v>178</v>
      </c>
      <c r="E294" s="9" t="s">
        <v>198</v>
      </c>
      <c r="F294" s="3">
        <v>4</v>
      </c>
      <c r="G294" s="3">
        <v>1</v>
      </c>
      <c r="H294" s="3">
        <v>0</v>
      </c>
      <c r="I294" s="3">
        <v>0</v>
      </c>
      <c r="J294" s="3">
        <v>4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2</v>
      </c>
      <c r="Q294" s="10">
        <f>SUM(F294:P294)</f>
        <v>11</v>
      </c>
      <c r="R294" s="3"/>
      <c r="S294" s="8">
        <f t="shared" si="4"/>
        <v>11</v>
      </c>
      <c r="T294" s="3"/>
      <c r="U294" s="3"/>
      <c r="V294" s="9" t="s">
        <v>190</v>
      </c>
    </row>
    <row r="295" spans="1:22" ht="30">
      <c r="A295" s="8" t="s">
        <v>28</v>
      </c>
      <c r="B295" s="9">
        <v>289</v>
      </c>
      <c r="C295" s="4" t="s">
        <v>255</v>
      </c>
      <c r="D295" s="8" t="s">
        <v>230</v>
      </c>
      <c r="E295" s="8" t="s">
        <v>194</v>
      </c>
      <c r="F295" s="10">
        <v>0</v>
      </c>
      <c r="G295" s="10">
        <v>1</v>
      </c>
      <c r="H295" s="10">
        <v>4</v>
      </c>
      <c r="I295" s="21">
        <v>0</v>
      </c>
      <c r="J295" s="4">
        <v>5</v>
      </c>
      <c r="K295" s="21">
        <v>0</v>
      </c>
      <c r="L295" s="4">
        <v>0</v>
      </c>
      <c r="M295" s="21">
        <v>0</v>
      </c>
      <c r="N295" s="21">
        <v>0</v>
      </c>
      <c r="O295" s="8">
        <v>0</v>
      </c>
      <c r="P295" s="4">
        <v>1</v>
      </c>
      <c r="Q295" s="4">
        <f>SUM(F295:P295)</f>
        <v>11</v>
      </c>
      <c r="R295" s="9"/>
      <c r="S295" s="8">
        <f t="shared" si="4"/>
        <v>11</v>
      </c>
      <c r="T295" s="9"/>
      <c r="U295" s="9"/>
      <c r="V295" s="9" t="s">
        <v>236</v>
      </c>
    </row>
    <row r="296" spans="1:22" ht="30">
      <c r="A296" s="8" t="s">
        <v>28</v>
      </c>
      <c r="B296" s="9">
        <v>290</v>
      </c>
      <c r="C296" s="11" t="s">
        <v>652</v>
      </c>
      <c r="D296" s="8" t="s">
        <v>578</v>
      </c>
      <c r="E296" s="9" t="s">
        <v>641</v>
      </c>
      <c r="F296" s="3">
        <v>5</v>
      </c>
      <c r="G296" s="3">
        <v>1</v>
      </c>
      <c r="H296" s="3">
        <v>3</v>
      </c>
      <c r="I296" s="3">
        <v>0</v>
      </c>
      <c r="J296" s="3">
        <v>2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11</v>
      </c>
      <c r="R296" s="3"/>
      <c r="S296" s="8">
        <f t="shared" si="4"/>
        <v>11</v>
      </c>
      <c r="T296" s="3"/>
      <c r="U296" s="3"/>
      <c r="V296" s="9" t="s">
        <v>579</v>
      </c>
    </row>
    <row r="297" spans="1:22" ht="30">
      <c r="A297" s="8" t="s">
        <v>28</v>
      </c>
      <c r="B297" s="9">
        <v>291</v>
      </c>
      <c r="C297" s="11" t="s">
        <v>922</v>
      </c>
      <c r="D297" s="48" t="s">
        <v>896</v>
      </c>
      <c r="E297" s="11" t="s">
        <v>257</v>
      </c>
      <c r="F297" s="3">
        <v>2</v>
      </c>
      <c r="G297" s="3">
        <v>0</v>
      </c>
      <c r="H297" s="3">
        <v>2</v>
      </c>
      <c r="I297" s="3">
        <v>1</v>
      </c>
      <c r="J297" s="3">
        <v>1</v>
      </c>
      <c r="K297" s="3">
        <v>3</v>
      </c>
      <c r="L297" s="3">
        <v>0</v>
      </c>
      <c r="M297" s="11">
        <v>0</v>
      </c>
      <c r="N297" s="3">
        <v>1</v>
      </c>
      <c r="O297" s="3">
        <v>1</v>
      </c>
      <c r="P297" s="3">
        <v>0</v>
      </c>
      <c r="Q297" s="3">
        <v>11</v>
      </c>
      <c r="R297" s="3"/>
      <c r="S297" s="8">
        <f t="shared" si="4"/>
        <v>11</v>
      </c>
      <c r="T297" s="3"/>
      <c r="U297" s="3"/>
      <c r="V297" s="11" t="s">
        <v>798</v>
      </c>
    </row>
    <row r="298" spans="1:22" ht="30">
      <c r="A298" s="22" t="s">
        <v>28</v>
      </c>
      <c r="B298" s="9">
        <v>292</v>
      </c>
      <c r="C298" s="11" t="s">
        <v>924</v>
      </c>
      <c r="D298" s="48" t="s">
        <v>896</v>
      </c>
      <c r="E298" s="11" t="s">
        <v>257</v>
      </c>
      <c r="F298" s="3">
        <v>2</v>
      </c>
      <c r="G298" s="3">
        <v>0</v>
      </c>
      <c r="H298" s="3">
        <v>2</v>
      </c>
      <c r="I298" s="3">
        <v>1</v>
      </c>
      <c r="J298" s="3">
        <v>1</v>
      </c>
      <c r="K298" s="3">
        <v>3</v>
      </c>
      <c r="L298" s="3">
        <v>0</v>
      </c>
      <c r="M298" s="11">
        <v>0</v>
      </c>
      <c r="N298" s="3">
        <v>1</v>
      </c>
      <c r="O298" s="3">
        <v>1</v>
      </c>
      <c r="P298" s="3">
        <v>0</v>
      </c>
      <c r="Q298" s="3">
        <v>11</v>
      </c>
      <c r="R298" s="3"/>
      <c r="S298" s="8">
        <f t="shared" si="4"/>
        <v>11</v>
      </c>
      <c r="T298" s="3"/>
      <c r="U298" s="3"/>
      <c r="V298" s="11" t="s">
        <v>798</v>
      </c>
    </row>
    <row r="299" spans="1:22" ht="30">
      <c r="A299" s="22" t="s">
        <v>28</v>
      </c>
      <c r="B299" s="9">
        <v>293</v>
      </c>
      <c r="C299" s="11" t="s">
        <v>932</v>
      </c>
      <c r="D299" s="48" t="s">
        <v>896</v>
      </c>
      <c r="E299" s="11" t="s">
        <v>257</v>
      </c>
      <c r="F299" s="3">
        <v>2</v>
      </c>
      <c r="G299" s="3">
        <v>0</v>
      </c>
      <c r="H299" s="3">
        <v>2</v>
      </c>
      <c r="I299" s="3">
        <v>1</v>
      </c>
      <c r="J299" s="3">
        <v>1</v>
      </c>
      <c r="K299" s="3">
        <v>3</v>
      </c>
      <c r="L299" s="3">
        <v>0</v>
      </c>
      <c r="M299" s="11">
        <v>0</v>
      </c>
      <c r="N299" s="3">
        <v>1</v>
      </c>
      <c r="O299" s="3">
        <v>1</v>
      </c>
      <c r="P299" s="3">
        <v>0</v>
      </c>
      <c r="Q299" s="3">
        <v>11</v>
      </c>
      <c r="R299" s="3"/>
      <c r="S299" s="8">
        <f t="shared" si="4"/>
        <v>11</v>
      </c>
      <c r="T299" s="3"/>
      <c r="U299" s="3"/>
      <c r="V299" s="11" t="s">
        <v>798</v>
      </c>
    </row>
    <row r="300" spans="1:22">
      <c r="A300" s="22" t="s">
        <v>28</v>
      </c>
      <c r="B300" s="9">
        <v>294</v>
      </c>
      <c r="C300" s="11" t="s">
        <v>1198</v>
      </c>
      <c r="D300" s="8" t="s">
        <v>1178</v>
      </c>
      <c r="E300" s="9" t="s">
        <v>198</v>
      </c>
      <c r="F300" s="9">
        <v>0</v>
      </c>
      <c r="G300" s="9">
        <v>1</v>
      </c>
      <c r="H300" s="9">
        <v>5</v>
      </c>
      <c r="I300" s="9">
        <v>0</v>
      </c>
      <c r="J300" s="9">
        <v>5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11</v>
      </c>
      <c r="R300" s="9"/>
      <c r="S300" s="8">
        <f t="shared" si="4"/>
        <v>11</v>
      </c>
      <c r="T300" s="9"/>
      <c r="U300" s="9"/>
      <c r="V300" s="9" t="s">
        <v>1199</v>
      </c>
    </row>
    <row r="301" spans="1:22">
      <c r="A301" s="22" t="s">
        <v>28</v>
      </c>
      <c r="B301" s="9">
        <v>295</v>
      </c>
      <c r="C301" s="7" t="s">
        <v>359</v>
      </c>
      <c r="D301" s="8" t="s">
        <v>277</v>
      </c>
      <c r="E301" s="9" t="s">
        <v>357</v>
      </c>
      <c r="F301" s="3">
        <v>3</v>
      </c>
      <c r="G301" s="3">
        <v>1</v>
      </c>
      <c r="H301" s="3">
        <v>2</v>
      </c>
      <c r="I301" s="3">
        <v>0</v>
      </c>
      <c r="J301" s="3">
        <v>3</v>
      </c>
      <c r="K301" s="3">
        <v>0</v>
      </c>
      <c r="L301" s="3">
        <v>0</v>
      </c>
      <c r="M301" s="3">
        <v>1</v>
      </c>
      <c r="N301" s="3">
        <v>0</v>
      </c>
      <c r="O301" s="3">
        <v>0</v>
      </c>
      <c r="P301" s="3">
        <v>0</v>
      </c>
      <c r="Q301" s="10">
        <v>10</v>
      </c>
      <c r="R301" s="3"/>
      <c r="S301" s="8">
        <f t="shared" si="4"/>
        <v>10</v>
      </c>
      <c r="T301" s="3"/>
      <c r="U301" s="3"/>
      <c r="V301" s="9" t="s">
        <v>373</v>
      </c>
    </row>
    <row r="302" spans="1:22" ht="30">
      <c r="A302" s="22" t="s">
        <v>28</v>
      </c>
      <c r="B302" s="9">
        <v>296</v>
      </c>
      <c r="C302" s="11" t="s">
        <v>900</v>
      </c>
      <c r="D302" s="48" t="s">
        <v>896</v>
      </c>
      <c r="E302" s="11" t="s">
        <v>194</v>
      </c>
      <c r="F302" s="3">
        <v>2</v>
      </c>
      <c r="G302" s="3">
        <v>1</v>
      </c>
      <c r="H302" s="3">
        <v>4</v>
      </c>
      <c r="I302" s="3">
        <v>0</v>
      </c>
      <c r="J302" s="3">
        <v>0</v>
      </c>
      <c r="K302" s="3">
        <v>0</v>
      </c>
      <c r="L302" s="3">
        <v>0</v>
      </c>
      <c r="M302" s="11">
        <v>0</v>
      </c>
      <c r="N302" s="3">
        <v>3</v>
      </c>
      <c r="O302" s="3">
        <v>0</v>
      </c>
      <c r="P302" s="3">
        <v>0</v>
      </c>
      <c r="Q302" s="3">
        <v>10</v>
      </c>
      <c r="R302" s="3"/>
      <c r="S302" s="8">
        <f t="shared" si="4"/>
        <v>10</v>
      </c>
      <c r="T302" s="3"/>
      <c r="U302" s="3"/>
      <c r="V302" s="11" t="s">
        <v>798</v>
      </c>
    </row>
    <row r="303" spans="1:22" ht="30">
      <c r="A303" s="22" t="s">
        <v>28</v>
      </c>
      <c r="B303" s="9">
        <v>297</v>
      </c>
      <c r="C303" s="48" t="s">
        <v>914</v>
      </c>
      <c r="D303" s="48" t="s">
        <v>896</v>
      </c>
      <c r="E303" s="48" t="s">
        <v>198</v>
      </c>
      <c r="F303" s="3">
        <v>7</v>
      </c>
      <c r="G303" s="3">
        <v>1</v>
      </c>
      <c r="H303" s="3">
        <v>0</v>
      </c>
      <c r="I303" s="3">
        <v>0</v>
      </c>
      <c r="J303" s="3">
        <v>2</v>
      </c>
      <c r="K303" s="3">
        <v>0</v>
      </c>
      <c r="L303" s="3">
        <v>0</v>
      </c>
      <c r="M303" s="11">
        <v>0</v>
      </c>
      <c r="N303" s="3">
        <v>0</v>
      </c>
      <c r="O303" s="3">
        <v>0</v>
      </c>
      <c r="P303" s="3">
        <v>0</v>
      </c>
      <c r="Q303" s="3">
        <v>10</v>
      </c>
      <c r="R303" s="3"/>
      <c r="S303" s="8">
        <f t="shared" si="4"/>
        <v>10</v>
      </c>
      <c r="T303" s="3"/>
      <c r="U303" s="3"/>
      <c r="V303" s="11" t="s">
        <v>855</v>
      </c>
    </row>
    <row r="304" spans="1:22" ht="30">
      <c r="A304" s="22" t="s">
        <v>28</v>
      </c>
      <c r="B304" s="9">
        <v>298</v>
      </c>
      <c r="C304" s="7" t="s">
        <v>2204</v>
      </c>
      <c r="D304" s="22" t="s">
        <v>2151</v>
      </c>
      <c r="E304" s="11">
        <v>8</v>
      </c>
      <c r="F304" s="7">
        <v>5</v>
      </c>
      <c r="G304" s="7">
        <v>1</v>
      </c>
      <c r="H304" s="7">
        <v>0</v>
      </c>
      <c r="I304" s="7">
        <v>0</v>
      </c>
      <c r="J304" s="7">
        <v>3</v>
      </c>
      <c r="K304" s="7">
        <v>0</v>
      </c>
      <c r="L304" s="7">
        <v>1</v>
      </c>
      <c r="M304" s="7">
        <v>0</v>
      </c>
      <c r="N304" s="7">
        <v>0</v>
      </c>
      <c r="O304" s="7">
        <v>0</v>
      </c>
      <c r="P304" s="7">
        <v>0</v>
      </c>
      <c r="Q304" s="22">
        <v>9</v>
      </c>
      <c r="R304" s="7"/>
      <c r="S304" s="8">
        <f t="shared" si="4"/>
        <v>10</v>
      </c>
      <c r="T304" s="7"/>
      <c r="U304" s="7"/>
      <c r="V304" s="11" t="s">
        <v>2164</v>
      </c>
    </row>
    <row r="305" spans="1:22" ht="30">
      <c r="A305" s="22" t="s">
        <v>28</v>
      </c>
      <c r="B305" s="9">
        <v>299</v>
      </c>
      <c r="C305" s="7" t="s">
        <v>33</v>
      </c>
      <c r="D305" s="8" t="s">
        <v>30</v>
      </c>
      <c r="E305" s="9">
        <v>8</v>
      </c>
      <c r="F305" s="9">
        <v>5</v>
      </c>
      <c r="G305" s="9">
        <v>1</v>
      </c>
      <c r="H305" s="9">
        <v>0</v>
      </c>
      <c r="I305" s="9">
        <v>0</v>
      </c>
      <c r="J305" s="9">
        <v>2</v>
      </c>
      <c r="K305" s="9">
        <v>0</v>
      </c>
      <c r="L305" s="9">
        <v>1</v>
      </c>
      <c r="M305" s="9">
        <v>0</v>
      </c>
      <c r="N305" s="9">
        <v>0</v>
      </c>
      <c r="O305" s="9">
        <v>0</v>
      </c>
      <c r="P305" s="9">
        <v>0</v>
      </c>
      <c r="Q305" s="10">
        <v>9</v>
      </c>
      <c r="R305" s="10"/>
      <c r="S305" s="8">
        <f t="shared" si="4"/>
        <v>9</v>
      </c>
      <c r="T305" s="11"/>
      <c r="U305" s="8"/>
      <c r="V305" s="9" t="s">
        <v>32</v>
      </c>
    </row>
    <row r="306" spans="1:22">
      <c r="A306" s="22" t="s">
        <v>28</v>
      </c>
      <c r="B306" s="9">
        <v>300</v>
      </c>
      <c r="C306" s="7" t="s">
        <v>358</v>
      </c>
      <c r="D306" s="8" t="s">
        <v>277</v>
      </c>
      <c r="E306" s="9" t="s">
        <v>357</v>
      </c>
      <c r="F306" s="3">
        <v>4</v>
      </c>
      <c r="G306" s="3">
        <v>0</v>
      </c>
      <c r="H306" s="3">
        <v>2</v>
      </c>
      <c r="I306" s="3">
        <v>0</v>
      </c>
      <c r="J306" s="3">
        <v>2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1</v>
      </c>
      <c r="Q306" s="10">
        <v>9</v>
      </c>
      <c r="R306" s="3"/>
      <c r="S306" s="8">
        <f t="shared" si="4"/>
        <v>9</v>
      </c>
      <c r="T306" s="3"/>
      <c r="U306" s="3"/>
      <c r="V306" s="9" t="s">
        <v>373</v>
      </c>
    </row>
    <row r="307" spans="1:22">
      <c r="A307" s="22" t="s">
        <v>28</v>
      </c>
      <c r="B307" s="9">
        <v>301</v>
      </c>
      <c r="C307" s="7" t="s">
        <v>360</v>
      </c>
      <c r="D307" s="8" t="s">
        <v>277</v>
      </c>
      <c r="E307" s="9" t="s">
        <v>357</v>
      </c>
      <c r="F307" s="3">
        <v>0</v>
      </c>
      <c r="G307" s="3">
        <v>1</v>
      </c>
      <c r="H307" s="3">
        <v>4</v>
      </c>
      <c r="I307" s="3">
        <v>0</v>
      </c>
      <c r="J307" s="3">
        <v>3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1</v>
      </c>
      <c r="Q307" s="3">
        <v>9</v>
      </c>
      <c r="R307" s="3"/>
      <c r="S307" s="8">
        <f t="shared" si="4"/>
        <v>9</v>
      </c>
      <c r="T307" s="42"/>
      <c r="U307" s="42"/>
      <c r="V307" s="9" t="s">
        <v>373</v>
      </c>
    </row>
    <row r="308" spans="1:22">
      <c r="A308" s="22" t="s">
        <v>28</v>
      </c>
      <c r="B308" s="9">
        <v>302</v>
      </c>
      <c r="C308" s="7" t="s">
        <v>361</v>
      </c>
      <c r="D308" s="8" t="s">
        <v>277</v>
      </c>
      <c r="E308" s="9" t="s">
        <v>194</v>
      </c>
      <c r="F308" s="3">
        <v>5</v>
      </c>
      <c r="G308" s="3">
        <v>1</v>
      </c>
      <c r="H308" s="3">
        <v>2</v>
      </c>
      <c r="I308" s="3">
        <v>0</v>
      </c>
      <c r="J308" s="3">
        <v>0</v>
      </c>
      <c r="K308" s="3">
        <v>0</v>
      </c>
      <c r="L308" s="3">
        <v>1</v>
      </c>
      <c r="M308" s="3">
        <v>0</v>
      </c>
      <c r="N308" s="3">
        <v>0</v>
      </c>
      <c r="O308" s="3">
        <v>0</v>
      </c>
      <c r="P308" s="3">
        <v>0</v>
      </c>
      <c r="Q308" s="10">
        <v>9</v>
      </c>
      <c r="R308" s="3"/>
      <c r="S308" s="8">
        <f t="shared" si="4"/>
        <v>9</v>
      </c>
      <c r="T308" s="42"/>
      <c r="U308" s="42"/>
      <c r="V308" s="9" t="s">
        <v>373</v>
      </c>
    </row>
    <row r="309" spans="1:22">
      <c r="A309" s="22" t="s">
        <v>28</v>
      </c>
      <c r="B309" s="9">
        <v>303</v>
      </c>
      <c r="C309" s="7" t="s">
        <v>363</v>
      </c>
      <c r="D309" s="8" t="s">
        <v>277</v>
      </c>
      <c r="E309" s="9" t="s">
        <v>357</v>
      </c>
      <c r="F309" s="3">
        <v>4</v>
      </c>
      <c r="G309" s="3">
        <v>1</v>
      </c>
      <c r="H309" s="3">
        <v>0</v>
      </c>
      <c r="I309" s="3">
        <v>0</v>
      </c>
      <c r="J309" s="3">
        <v>2</v>
      </c>
      <c r="K309" s="3">
        <v>0</v>
      </c>
      <c r="L309" s="3">
        <v>1</v>
      </c>
      <c r="M309" s="3">
        <v>0</v>
      </c>
      <c r="N309" s="3">
        <v>0</v>
      </c>
      <c r="O309" s="3">
        <v>1</v>
      </c>
      <c r="P309" s="3">
        <v>0</v>
      </c>
      <c r="Q309" s="3">
        <v>9</v>
      </c>
      <c r="R309" s="3"/>
      <c r="S309" s="8">
        <f t="shared" si="4"/>
        <v>9</v>
      </c>
      <c r="T309" s="42"/>
      <c r="U309" s="42"/>
      <c r="V309" s="9" t="s">
        <v>373</v>
      </c>
    </row>
    <row r="310" spans="1:22">
      <c r="A310" s="22" t="s">
        <v>28</v>
      </c>
      <c r="B310" s="9">
        <v>304</v>
      </c>
      <c r="C310" s="7" t="s">
        <v>366</v>
      </c>
      <c r="D310" s="8" t="s">
        <v>277</v>
      </c>
      <c r="E310" s="9" t="s">
        <v>357</v>
      </c>
      <c r="F310" s="3">
        <v>5</v>
      </c>
      <c r="G310" s="3">
        <v>1</v>
      </c>
      <c r="H310" s="3">
        <v>2</v>
      </c>
      <c r="I310" s="3">
        <v>0</v>
      </c>
      <c r="J310" s="3">
        <v>0</v>
      </c>
      <c r="K310" s="3">
        <v>0</v>
      </c>
      <c r="L310" s="3">
        <v>1</v>
      </c>
      <c r="M310" s="3">
        <v>0</v>
      </c>
      <c r="N310" s="3">
        <v>0</v>
      </c>
      <c r="O310" s="3">
        <v>0</v>
      </c>
      <c r="P310" s="3">
        <v>0</v>
      </c>
      <c r="Q310" s="3">
        <v>9</v>
      </c>
      <c r="R310" s="3"/>
      <c r="S310" s="8">
        <f t="shared" si="4"/>
        <v>9</v>
      </c>
      <c r="T310" s="42"/>
      <c r="U310" s="42"/>
      <c r="V310" s="9" t="s">
        <v>373</v>
      </c>
    </row>
    <row r="311" spans="1:22" ht="30">
      <c r="A311" s="22" t="s">
        <v>28</v>
      </c>
      <c r="B311" s="9">
        <v>305</v>
      </c>
      <c r="C311" s="7" t="s">
        <v>480</v>
      </c>
      <c r="D311" s="8" t="s">
        <v>476</v>
      </c>
      <c r="E311" s="9">
        <v>8</v>
      </c>
      <c r="F311" s="9">
        <v>6</v>
      </c>
      <c r="G311" s="9">
        <v>1</v>
      </c>
      <c r="H311" s="9">
        <v>2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10">
        <v>9</v>
      </c>
      <c r="R311" s="10"/>
      <c r="S311" s="8">
        <f t="shared" si="4"/>
        <v>9</v>
      </c>
      <c r="T311" s="11"/>
      <c r="U311" s="8"/>
      <c r="V311" s="9" t="s">
        <v>477</v>
      </c>
    </row>
    <row r="312" spans="1:22" ht="30">
      <c r="A312" s="22" t="s">
        <v>28</v>
      </c>
      <c r="B312" s="9">
        <v>306</v>
      </c>
      <c r="C312" s="11" t="s">
        <v>635</v>
      </c>
      <c r="D312" s="8" t="s">
        <v>578</v>
      </c>
      <c r="E312" s="9" t="s">
        <v>198</v>
      </c>
      <c r="F312" s="3">
        <v>4</v>
      </c>
      <c r="G312" s="3">
        <v>1</v>
      </c>
      <c r="H312" s="3">
        <v>0</v>
      </c>
      <c r="I312" s="3">
        <v>0</v>
      </c>
      <c r="J312" s="3">
        <v>2.5</v>
      </c>
      <c r="K312" s="3">
        <v>0</v>
      </c>
      <c r="L312" s="3">
        <v>1</v>
      </c>
      <c r="M312" s="3">
        <v>0.5</v>
      </c>
      <c r="N312" s="3">
        <v>0</v>
      </c>
      <c r="O312" s="3">
        <v>0</v>
      </c>
      <c r="P312" s="3">
        <v>0</v>
      </c>
      <c r="Q312" s="10">
        <f>SUM(F312:P312)</f>
        <v>9</v>
      </c>
      <c r="R312" s="3"/>
      <c r="S312" s="8">
        <f t="shared" si="4"/>
        <v>9</v>
      </c>
      <c r="T312" s="3"/>
      <c r="U312" s="3"/>
      <c r="V312" s="9" t="s">
        <v>614</v>
      </c>
    </row>
    <row r="313" spans="1:22" ht="30">
      <c r="A313" s="22" t="s">
        <v>28</v>
      </c>
      <c r="B313" s="9">
        <v>307</v>
      </c>
      <c r="C313" s="11" t="s">
        <v>647</v>
      </c>
      <c r="D313" s="8" t="s">
        <v>578</v>
      </c>
      <c r="E313" s="9" t="s">
        <v>641</v>
      </c>
      <c r="F313" s="3">
        <v>4</v>
      </c>
      <c r="G313" s="3">
        <v>0</v>
      </c>
      <c r="H313" s="3">
        <v>1</v>
      </c>
      <c r="I313" s="3">
        <v>0</v>
      </c>
      <c r="J313" s="3">
        <v>2</v>
      </c>
      <c r="K313" s="3">
        <v>0</v>
      </c>
      <c r="L313" s="3">
        <v>0.5</v>
      </c>
      <c r="M313" s="3">
        <v>0.5</v>
      </c>
      <c r="N313" s="3">
        <v>0</v>
      </c>
      <c r="O313" s="3">
        <v>1</v>
      </c>
      <c r="P313" s="3">
        <v>0</v>
      </c>
      <c r="Q313" s="10">
        <v>9</v>
      </c>
      <c r="R313" s="3"/>
      <c r="S313" s="8">
        <f t="shared" si="4"/>
        <v>9</v>
      </c>
      <c r="T313" s="3"/>
      <c r="U313" s="3"/>
      <c r="V313" s="9" t="s">
        <v>579</v>
      </c>
    </row>
    <row r="314" spans="1:22" ht="30">
      <c r="A314" s="22" t="s">
        <v>28</v>
      </c>
      <c r="B314" s="9">
        <v>308</v>
      </c>
      <c r="C314" s="9" t="s">
        <v>903</v>
      </c>
      <c r="D314" s="8" t="s">
        <v>896</v>
      </c>
      <c r="E314" s="8" t="s">
        <v>194</v>
      </c>
      <c r="F314" s="3">
        <v>6</v>
      </c>
      <c r="G314" s="3">
        <v>0</v>
      </c>
      <c r="H314" s="3">
        <v>0</v>
      </c>
      <c r="I314" s="3">
        <v>0</v>
      </c>
      <c r="J314" s="3">
        <v>2</v>
      </c>
      <c r="K314" s="3">
        <v>0</v>
      </c>
      <c r="L314" s="3">
        <v>1</v>
      </c>
      <c r="M314" s="11">
        <v>0</v>
      </c>
      <c r="N314" s="3">
        <v>0</v>
      </c>
      <c r="O314" s="3">
        <v>0</v>
      </c>
      <c r="P314" s="3">
        <v>0</v>
      </c>
      <c r="Q314" s="3">
        <v>9</v>
      </c>
      <c r="R314" s="3"/>
      <c r="S314" s="8">
        <f t="shared" si="4"/>
        <v>9</v>
      </c>
      <c r="T314" s="3"/>
      <c r="U314" s="3"/>
      <c r="V314" s="11" t="s">
        <v>798</v>
      </c>
    </row>
    <row r="315" spans="1:22" ht="30">
      <c r="A315" s="22" t="s">
        <v>28</v>
      </c>
      <c r="B315" s="9">
        <v>309</v>
      </c>
      <c r="C315" s="11" t="s">
        <v>907</v>
      </c>
      <c r="D315" s="48" t="s">
        <v>896</v>
      </c>
      <c r="E315" s="11" t="s">
        <v>194</v>
      </c>
      <c r="F315" s="3">
        <v>6</v>
      </c>
      <c r="G315" s="3">
        <v>0</v>
      </c>
      <c r="H315" s="3">
        <v>0</v>
      </c>
      <c r="I315" s="3">
        <v>0</v>
      </c>
      <c r="J315" s="3">
        <v>2</v>
      </c>
      <c r="K315" s="3">
        <v>0</v>
      </c>
      <c r="L315" s="3">
        <v>1</v>
      </c>
      <c r="M315" s="11">
        <v>0</v>
      </c>
      <c r="N315" s="3">
        <v>0</v>
      </c>
      <c r="O315" s="3">
        <v>0</v>
      </c>
      <c r="P315" s="3">
        <v>0</v>
      </c>
      <c r="Q315" s="3">
        <v>9</v>
      </c>
      <c r="R315" s="3"/>
      <c r="S315" s="8">
        <f t="shared" si="4"/>
        <v>9</v>
      </c>
      <c r="T315" s="3"/>
      <c r="U315" s="3"/>
      <c r="V315" s="11" t="s">
        <v>798</v>
      </c>
    </row>
    <row r="316" spans="1:22" ht="30">
      <c r="A316" s="22" t="s">
        <v>28</v>
      </c>
      <c r="B316" s="9">
        <v>310</v>
      </c>
      <c r="C316" s="9" t="s">
        <v>1959</v>
      </c>
      <c r="D316" s="8" t="s">
        <v>1901</v>
      </c>
      <c r="E316" s="9" t="s">
        <v>257</v>
      </c>
      <c r="F316" s="3">
        <v>3</v>
      </c>
      <c r="G316" s="3">
        <v>1</v>
      </c>
      <c r="H316" s="3">
        <v>0</v>
      </c>
      <c r="I316" s="3">
        <v>0</v>
      </c>
      <c r="J316" s="3">
        <v>4</v>
      </c>
      <c r="K316" s="3">
        <v>0</v>
      </c>
      <c r="L316" s="3">
        <v>1</v>
      </c>
      <c r="M316" s="3">
        <v>0</v>
      </c>
      <c r="N316" s="3">
        <v>0</v>
      </c>
      <c r="O316" s="3">
        <v>0</v>
      </c>
      <c r="P316" s="3">
        <v>0</v>
      </c>
      <c r="Q316" s="3">
        <f>SUM(F316:P316)</f>
        <v>9</v>
      </c>
      <c r="R316" s="3"/>
      <c r="S316" s="8">
        <f t="shared" si="4"/>
        <v>9</v>
      </c>
      <c r="T316" s="3"/>
      <c r="U316" s="3"/>
      <c r="V316" s="9" t="s">
        <v>1923</v>
      </c>
    </row>
    <row r="317" spans="1:22" ht="45">
      <c r="A317" s="22" t="s">
        <v>28</v>
      </c>
      <c r="B317" s="9">
        <v>311</v>
      </c>
      <c r="C317" s="11" t="s">
        <v>275</v>
      </c>
      <c r="D317" s="22" t="s">
        <v>265</v>
      </c>
      <c r="E317" s="11">
        <v>8</v>
      </c>
      <c r="F317" s="7">
        <v>5</v>
      </c>
      <c r="G317" s="7">
        <v>1</v>
      </c>
      <c r="H317" s="7">
        <v>0</v>
      </c>
      <c r="I317" s="7">
        <v>0</v>
      </c>
      <c r="J317" s="7">
        <v>1</v>
      </c>
      <c r="K317" s="7">
        <v>0</v>
      </c>
      <c r="L317" s="7">
        <v>1</v>
      </c>
      <c r="M317" s="7">
        <v>0</v>
      </c>
      <c r="N317" s="7">
        <v>0</v>
      </c>
      <c r="O317" s="7">
        <v>0</v>
      </c>
      <c r="P317" s="7">
        <v>0</v>
      </c>
      <c r="Q317" s="22">
        <f>SUM(F317:P317)</f>
        <v>8</v>
      </c>
      <c r="R317" s="7"/>
      <c r="S317" s="8">
        <f t="shared" si="4"/>
        <v>8</v>
      </c>
      <c r="T317" s="7"/>
      <c r="U317" s="7"/>
      <c r="V317" s="11" t="s">
        <v>266</v>
      </c>
    </row>
    <row r="318" spans="1:22" ht="45">
      <c r="A318" s="22" t="s">
        <v>28</v>
      </c>
      <c r="B318" s="9">
        <v>312</v>
      </c>
      <c r="C318" s="7" t="s">
        <v>468</v>
      </c>
      <c r="D318" s="8" t="s">
        <v>458</v>
      </c>
      <c r="E318" s="9">
        <v>8</v>
      </c>
      <c r="F318" s="3">
        <v>1</v>
      </c>
      <c r="G318" s="3">
        <v>1</v>
      </c>
      <c r="H318" s="3">
        <v>4</v>
      </c>
      <c r="I318" s="3">
        <v>0</v>
      </c>
      <c r="J318" s="3">
        <v>1</v>
      </c>
      <c r="K318" s="3">
        <v>0</v>
      </c>
      <c r="L318" s="3">
        <v>1</v>
      </c>
      <c r="M318" s="3">
        <v>0</v>
      </c>
      <c r="N318" s="3">
        <v>0</v>
      </c>
      <c r="O318" s="3">
        <v>0</v>
      </c>
      <c r="P318" s="3">
        <v>0</v>
      </c>
      <c r="Q318" s="10">
        <v>8</v>
      </c>
      <c r="R318" s="3"/>
      <c r="S318" s="8">
        <f t="shared" si="4"/>
        <v>8</v>
      </c>
      <c r="T318" s="3"/>
      <c r="U318" s="3"/>
      <c r="V318" s="9" t="s">
        <v>459</v>
      </c>
    </row>
    <row r="319" spans="1:22" ht="30">
      <c r="A319" s="22" t="s">
        <v>28</v>
      </c>
      <c r="B319" s="9">
        <v>313</v>
      </c>
      <c r="C319" s="7" t="s">
        <v>481</v>
      </c>
      <c r="D319" s="8" t="s">
        <v>476</v>
      </c>
      <c r="E319" s="9">
        <v>8</v>
      </c>
      <c r="F319" s="3">
        <v>3</v>
      </c>
      <c r="G319" s="3">
        <v>0</v>
      </c>
      <c r="H319" s="3">
        <v>1</v>
      </c>
      <c r="I319" s="3">
        <v>0</v>
      </c>
      <c r="J319" s="3">
        <v>2</v>
      </c>
      <c r="K319" s="3">
        <v>0</v>
      </c>
      <c r="L319" s="3">
        <v>1</v>
      </c>
      <c r="M319" s="3">
        <v>1</v>
      </c>
      <c r="N319" s="3">
        <v>0</v>
      </c>
      <c r="O319" s="3">
        <v>0</v>
      </c>
      <c r="P319" s="3">
        <v>0</v>
      </c>
      <c r="Q319" s="10">
        <v>8</v>
      </c>
      <c r="R319" s="3"/>
      <c r="S319" s="8">
        <f t="shared" si="4"/>
        <v>8</v>
      </c>
      <c r="T319" s="3"/>
      <c r="U319" s="3"/>
      <c r="V319" s="9" t="s">
        <v>477</v>
      </c>
    </row>
    <row r="320" spans="1:22" ht="30">
      <c r="A320" s="22" t="s">
        <v>28</v>
      </c>
      <c r="B320" s="9">
        <v>314</v>
      </c>
      <c r="C320" s="7" t="s">
        <v>482</v>
      </c>
      <c r="D320" s="8" t="s">
        <v>476</v>
      </c>
      <c r="E320" s="9">
        <v>8</v>
      </c>
      <c r="F320" s="3">
        <v>3</v>
      </c>
      <c r="G320" s="3">
        <v>0</v>
      </c>
      <c r="H320" s="3">
        <v>0</v>
      </c>
      <c r="I320" s="3">
        <v>1</v>
      </c>
      <c r="J320" s="3">
        <v>0</v>
      </c>
      <c r="K320" s="3">
        <v>3</v>
      </c>
      <c r="L320" s="3">
        <v>1</v>
      </c>
      <c r="M320" s="3">
        <v>0</v>
      </c>
      <c r="N320" s="3">
        <v>0</v>
      </c>
      <c r="O320" s="3">
        <v>0</v>
      </c>
      <c r="P320" s="3">
        <v>0</v>
      </c>
      <c r="Q320" s="10">
        <v>8</v>
      </c>
      <c r="R320" s="3"/>
      <c r="S320" s="8">
        <f t="shared" si="4"/>
        <v>8</v>
      </c>
      <c r="T320" s="3"/>
      <c r="U320" s="3"/>
      <c r="V320" s="9" t="s">
        <v>477</v>
      </c>
    </row>
    <row r="321" spans="1:22" ht="30">
      <c r="A321" s="22" t="s">
        <v>28</v>
      </c>
      <c r="B321" s="9">
        <v>315</v>
      </c>
      <c r="C321" s="7" t="s">
        <v>34</v>
      </c>
      <c r="D321" s="8" t="s">
        <v>30</v>
      </c>
      <c r="E321" s="9">
        <v>8</v>
      </c>
      <c r="F321" s="3">
        <v>2</v>
      </c>
      <c r="G321" s="3">
        <v>1</v>
      </c>
      <c r="H321" s="3">
        <v>0</v>
      </c>
      <c r="I321" s="3">
        <v>0</v>
      </c>
      <c r="J321" s="3">
        <v>3</v>
      </c>
      <c r="K321" s="3">
        <v>0</v>
      </c>
      <c r="L321" s="3">
        <v>1</v>
      </c>
      <c r="M321" s="3">
        <v>0</v>
      </c>
      <c r="N321" s="3">
        <v>0</v>
      </c>
      <c r="O321" s="3">
        <v>0</v>
      </c>
      <c r="P321" s="3">
        <v>0</v>
      </c>
      <c r="Q321" s="10">
        <v>7</v>
      </c>
      <c r="R321" s="3"/>
      <c r="S321" s="8">
        <f t="shared" si="4"/>
        <v>7</v>
      </c>
      <c r="T321" s="3"/>
      <c r="U321" s="3"/>
      <c r="V321" s="9" t="s">
        <v>32</v>
      </c>
    </row>
    <row r="322" spans="1:22" ht="30">
      <c r="A322" s="22" t="s">
        <v>28</v>
      </c>
      <c r="B322" s="9">
        <v>316</v>
      </c>
      <c r="C322" s="7" t="s">
        <v>37</v>
      </c>
      <c r="D322" s="8" t="s">
        <v>30</v>
      </c>
      <c r="E322" s="9">
        <v>8</v>
      </c>
      <c r="F322" s="3">
        <v>5</v>
      </c>
      <c r="G322" s="3">
        <v>1</v>
      </c>
      <c r="H322" s="3">
        <v>0</v>
      </c>
      <c r="I322" s="3">
        <v>0</v>
      </c>
      <c r="J322" s="3">
        <v>0</v>
      </c>
      <c r="K322" s="3">
        <v>0</v>
      </c>
      <c r="L322" s="3">
        <v>1</v>
      </c>
      <c r="M322" s="3">
        <v>0</v>
      </c>
      <c r="N322" s="3">
        <v>0</v>
      </c>
      <c r="O322" s="3">
        <v>0</v>
      </c>
      <c r="P322" s="3">
        <v>0</v>
      </c>
      <c r="Q322" s="10">
        <v>7</v>
      </c>
      <c r="R322" s="42"/>
      <c r="S322" s="8">
        <f t="shared" si="4"/>
        <v>7</v>
      </c>
      <c r="T322" s="42"/>
      <c r="U322" s="42"/>
      <c r="V322" s="9" t="s">
        <v>32</v>
      </c>
    </row>
    <row r="323" spans="1:22" ht="45">
      <c r="A323" s="22" t="s">
        <v>28</v>
      </c>
      <c r="B323" s="9">
        <v>317</v>
      </c>
      <c r="C323" s="11" t="s">
        <v>274</v>
      </c>
      <c r="D323" s="22" t="s">
        <v>265</v>
      </c>
      <c r="E323" s="11">
        <v>8</v>
      </c>
      <c r="F323" s="7">
        <v>5</v>
      </c>
      <c r="G323" s="7">
        <v>0</v>
      </c>
      <c r="H323" s="7">
        <v>0</v>
      </c>
      <c r="I323" s="7">
        <v>0</v>
      </c>
      <c r="J323" s="7">
        <v>2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22">
        <f>F323+G323+H323+I323+J323+K323+L323+M323+N323+O323+P323</f>
        <v>7</v>
      </c>
      <c r="R323" s="7"/>
      <c r="S323" s="8">
        <f t="shared" si="4"/>
        <v>7</v>
      </c>
      <c r="T323" s="7"/>
      <c r="U323" s="7"/>
      <c r="V323" s="11" t="s">
        <v>266</v>
      </c>
    </row>
    <row r="324" spans="1:22">
      <c r="A324" s="22" t="s">
        <v>28</v>
      </c>
      <c r="B324" s="9">
        <v>318</v>
      </c>
      <c r="C324" s="7" t="s">
        <v>356</v>
      </c>
      <c r="D324" s="8" t="s">
        <v>277</v>
      </c>
      <c r="E324" s="9" t="s">
        <v>357</v>
      </c>
      <c r="F324" s="9">
        <v>3</v>
      </c>
      <c r="G324" s="9">
        <v>1</v>
      </c>
      <c r="H324" s="9">
        <v>0</v>
      </c>
      <c r="I324" s="9">
        <v>0</v>
      </c>
      <c r="J324" s="9">
        <v>0</v>
      </c>
      <c r="K324" s="9">
        <v>0</v>
      </c>
      <c r="L324" s="9">
        <v>1</v>
      </c>
      <c r="M324" s="9">
        <v>0</v>
      </c>
      <c r="N324" s="9">
        <v>0</v>
      </c>
      <c r="O324" s="9">
        <v>0</v>
      </c>
      <c r="P324" s="9">
        <v>0</v>
      </c>
      <c r="Q324" s="10">
        <v>5</v>
      </c>
      <c r="R324" s="10"/>
      <c r="S324" s="8">
        <f t="shared" si="4"/>
        <v>5</v>
      </c>
      <c r="T324" s="11"/>
      <c r="U324" s="8"/>
      <c r="V324" s="9" t="s">
        <v>373</v>
      </c>
    </row>
    <row r="325" spans="1:22" ht="30">
      <c r="A325" s="22" t="s">
        <v>28</v>
      </c>
      <c r="B325" s="9">
        <v>319</v>
      </c>
      <c r="C325" s="3" t="s">
        <v>780</v>
      </c>
      <c r="D325" s="8" t="s">
        <v>752</v>
      </c>
      <c r="E325" s="3" t="s">
        <v>776</v>
      </c>
      <c r="F325" s="3">
        <v>3</v>
      </c>
      <c r="G325" s="3">
        <v>1</v>
      </c>
      <c r="H325" s="3">
        <v>0</v>
      </c>
      <c r="I325" s="3" t="s">
        <v>771</v>
      </c>
      <c r="J325" s="3" t="s">
        <v>771</v>
      </c>
      <c r="K325" s="3" t="s">
        <v>771</v>
      </c>
      <c r="L325" s="3" t="s">
        <v>771</v>
      </c>
      <c r="M325" s="3" t="s">
        <v>771</v>
      </c>
      <c r="N325" s="3">
        <v>0</v>
      </c>
      <c r="O325" s="3">
        <v>0</v>
      </c>
      <c r="P325" s="3">
        <v>0</v>
      </c>
      <c r="Q325" s="3">
        <v>4</v>
      </c>
      <c r="R325" s="3"/>
      <c r="S325" s="8">
        <f t="shared" si="4"/>
        <v>4</v>
      </c>
      <c r="T325" s="3"/>
      <c r="U325" s="3"/>
      <c r="V325" s="9" t="s">
        <v>768</v>
      </c>
    </row>
    <row r="326" spans="1:22" ht="30">
      <c r="A326" s="22" t="s">
        <v>28</v>
      </c>
      <c r="B326" s="9">
        <v>320</v>
      </c>
      <c r="C326" s="7" t="s">
        <v>35</v>
      </c>
      <c r="D326" s="8" t="s">
        <v>30</v>
      </c>
      <c r="E326" s="9">
        <v>8</v>
      </c>
      <c r="F326" s="3">
        <v>1</v>
      </c>
      <c r="G326" s="3">
        <v>0</v>
      </c>
      <c r="H326" s="3">
        <v>0</v>
      </c>
      <c r="I326" s="3">
        <v>2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10">
        <v>3</v>
      </c>
      <c r="R326" s="3"/>
      <c r="S326" s="8">
        <f t="shared" si="4"/>
        <v>3</v>
      </c>
      <c r="T326" s="3"/>
      <c r="U326" s="3"/>
      <c r="V326" s="9" t="s">
        <v>32</v>
      </c>
    </row>
  </sheetData>
  <autoFilter ref="B6:V6">
    <sortState ref="B7:V326">
      <sortCondition descending="1" ref="S6"/>
    </sortState>
  </autoFilter>
  <mergeCells count="5">
    <mergeCell ref="A4:V4"/>
    <mergeCell ref="A5:V5"/>
    <mergeCell ref="A2:C2"/>
    <mergeCell ref="A3:C3"/>
    <mergeCell ref="A1:V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7"/>
  <sheetViews>
    <sheetView topLeftCell="A4" zoomScale="64" zoomScaleNormal="64" workbookViewId="0">
      <selection activeCell="F33" sqref="F33:N33"/>
    </sheetView>
  </sheetViews>
  <sheetFormatPr defaultRowHeight="15"/>
  <cols>
    <col min="1" max="1" width="23.5703125" customWidth="1"/>
    <col min="3" max="3" width="24.28515625" customWidth="1"/>
    <col min="4" max="4" width="22.140625" customWidth="1"/>
    <col min="14" max="14" width="15.85546875" customWidth="1"/>
    <col min="17" max="17" width="11.28515625" bestFit="1" customWidth="1"/>
    <col min="19" max="19" width="29.42578125" customWidth="1"/>
  </cols>
  <sheetData>
    <row r="1" spans="1:19" ht="15.75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5.75">
      <c r="A2" s="144" t="s">
        <v>2110</v>
      </c>
      <c r="B2" s="144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>
      <c r="A3" s="144" t="s">
        <v>0</v>
      </c>
      <c r="B3" s="144"/>
      <c r="C3" s="1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44" t="s">
        <v>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5.75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1:19" ht="98.25" customHeight="1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4" t="s">
        <v>6</v>
      </c>
      <c r="G6" s="14" t="s">
        <v>7</v>
      </c>
      <c r="H6" s="14" t="s">
        <v>8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5" t="s">
        <v>51</v>
      </c>
      <c r="O6" s="13" t="s">
        <v>9</v>
      </c>
      <c r="P6" s="13" t="s">
        <v>10</v>
      </c>
      <c r="Q6" s="13" t="s">
        <v>11</v>
      </c>
      <c r="R6" s="13" t="s">
        <v>12</v>
      </c>
      <c r="S6" s="13" t="s">
        <v>13</v>
      </c>
    </row>
    <row r="7" spans="1:19" ht="30">
      <c r="A7" s="8" t="s">
        <v>28</v>
      </c>
      <c r="B7" s="8">
        <v>1</v>
      </c>
      <c r="C7" s="11" t="s">
        <v>1208</v>
      </c>
      <c r="D7" s="8" t="s">
        <v>1178</v>
      </c>
      <c r="E7" s="9" t="s">
        <v>201</v>
      </c>
      <c r="F7" s="9">
        <v>4</v>
      </c>
      <c r="G7" s="9">
        <v>10</v>
      </c>
      <c r="H7" s="9">
        <v>6</v>
      </c>
      <c r="I7" s="9">
        <v>4</v>
      </c>
      <c r="J7" s="9">
        <v>6</v>
      </c>
      <c r="K7" s="9">
        <v>8</v>
      </c>
      <c r="L7" s="9">
        <v>6</v>
      </c>
      <c r="M7" s="9">
        <v>10</v>
      </c>
      <c r="N7" s="10">
        <v>54</v>
      </c>
      <c r="O7" s="10"/>
      <c r="P7" s="8">
        <f t="shared" ref="P7:P70" si="0">SUM(F7:M7)</f>
        <v>54</v>
      </c>
      <c r="Q7" s="11" t="s">
        <v>2107</v>
      </c>
      <c r="R7" s="8">
        <v>1</v>
      </c>
      <c r="S7" s="9" t="s">
        <v>1190</v>
      </c>
    </row>
    <row r="8" spans="1:19" ht="30">
      <c r="A8" s="8" t="s">
        <v>28</v>
      </c>
      <c r="B8" s="9">
        <v>2</v>
      </c>
      <c r="C8" s="11" t="s">
        <v>1209</v>
      </c>
      <c r="D8" s="8" t="s">
        <v>1178</v>
      </c>
      <c r="E8" s="9" t="s">
        <v>260</v>
      </c>
      <c r="F8" s="9">
        <v>4</v>
      </c>
      <c r="G8" s="9">
        <v>10</v>
      </c>
      <c r="H8" s="9">
        <v>6</v>
      </c>
      <c r="I8" s="9">
        <v>5</v>
      </c>
      <c r="J8" s="9">
        <v>6</v>
      </c>
      <c r="K8" s="9">
        <v>7</v>
      </c>
      <c r="L8" s="9">
        <v>6</v>
      </c>
      <c r="M8" s="9">
        <v>10</v>
      </c>
      <c r="N8" s="10">
        <v>54</v>
      </c>
      <c r="O8" s="9"/>
      <c r="P8" s="8">
        <f t="shared" si="0"/>
        <v>54</v>
      </c>
      <c r="Q8" s="11" t="s">
        <v>2107</v>
      </c>
      <c r="R8" s="9">
        <v>1</v>
      </c>
      <c r="S8" s="9" t="s">
        <v>1190</v>
      </c>
    </row>
    <row r="9" spans="1:19" ht="30">
      <c r="A9" s="8" t="s">
        <v>28</v>
      </c>
      <c r="B9" s="8">
        <v>3</v>
      </c>
      <c r="C9" s="11" t="s">
        <v>1210</v>
      </c>
      <c r="D9" s="8" t="s">
        <v>1178</v>
      </c>
      <c r="E9" s="9" t="s">
        <v>952</v>
      </c>
      <c r="F9" s="9">
        <v>4</v>
      </c>
      <c r="G9" s="9">
        <v>10</v>
      </c>
      <c r="H9" s="9">
        <v>4</v>
      </c>
      <c r="I9" s="9">
        <v>4</v>
      </c>
      <c r="J9" s="9">
        <v>5</v>
      </c>
      <c r="K9" s="9">
        <v>8</v>
      </c>
      <c r="L9" s="9">
        <v>6</v>
      </c>
      <c r="M9" s="9">
        <v>10</v>
      </c>
      <c r="N9" s="10">
        <v>51</v>
      </c>
      <c r="O9" s="9"/>
      <c r="P9" s="8">
        <f t="shared" si="0"/>
        <v>51</v>
      </c>
      <c r="Q9" s="11" t="s">
        <v>2107</v>
      </c>
      <c r="R9" s="9">
        <v>2</v>
      </c>
      <c r="S9" s="9" t="s">
        <v>1144</v>
      </c>
    </row>
    <row r="10" spans="1:19" ht="30">
      <c r="A10" s="8" t="s">
        <v>28</v>
      </c>
      <c r="B10" s="9">
        <v>4</v>
      </c>
      <c r="C10" s="11" t="s">
        <v>1211</v>
      </c>
      <c r="D10" s="8" t="s">
        <v>1178</v>
      </c>
      <c r="E10" s="9" t="s">
        <v>1212</v>
      </c>
      <c r="F10" s="9">
        <v>4</v>
      </c>
      <c r="G10" s="9">
        <v>10</v>
      </c>
      <c r="H10" s="9">
        <v>2</v>
      </c>
      <c r="I10" s="9">
        <v>5</v>
      </c>
      <c r="J10" s="9">
        <v>6</v>
      </c>
      <c r="K10" s="9">
        <v>8</v>
      </c>
      <c r="L10" s="9">
        <v>6</v>
      </c>
      <c r="M10" s="9">
        <v>10</v>
      </c>
      <c r="N10" s="10">
        <v>51</v>
      </c>
      <c r="O10" s="9"/>
      <c r="P10" s="8">
        <f t="shared" si="0"/>
        <v>51</v>
      </c>
      <c r="Q10" s="11" t="s">
        <v>2107</v>
      </c>
      <c r="R10" s="9">
        <v>2</v>
      </c>
      <c r="S10" s="9" t="s">
        <v>1144</v>
      </c>
    </row>
    <row r="11" spans="1:19" ht="30">
      <c r="A11" s="8" t="s">
        <v>28</v>
      </c>
      <c r="B11" s="8">
        <v>5</v>
      </c>
      <c r="C11" s="11" t="s">
        <v>1213</v>
      </c>
      <c r="D11" s="8" t="s">
        <v>1178</v>
      </c>
      <c r="E11" s="9" t="s">
        <v>1214</v>
      </c>
      <c r="F11" s="9">
        <v>4</v>
      </c>
      <c r="G11" s="9">
        <v>8</v>
      </c>
      <c r="H11" s="9">
        <v>3</v>
      </c>
      <c r="I11" s="9">
        <v>5</v>
      </c>
      <c r="J11" s="9">
        <v>6</v>
      </c>
      <c r="K11" s="9">
        <v>8</v>
      </c>
      <c r="L11" s="9">
        <v>6</v>
      </c>
      <c r="M11" s="9">
        <v>10</v>
      </c>
      <c r="N11" s="10">
        <f>SUM(F11:M11)</f>
        <v>50</v>
      </c>
      <c r="O11" s="9"/>
      <c r="P11" s="8">
        <f t="shared" si="0"/>
        <v>50</v>
      </c>
      <c r="Q11" s="11" t="s">
        <v>2107</v>
      </c>
      <c r="R11" s="9">
        <v>3</v>
      </c>
      <c r="S11" s="9" t="s">
        <v>1190</v>
      </c>
    </row>
    <row r="12" spans="1:19" ht="30">
      <c r="A12" s="8" t="s">
        <v>28</v>
      </c>
      <c r="B12" s="9">
        <v>6</v>
      </c>
      <c r="C12" s="9" t="s">
        <v>1461</v>
      </c>
      <c r="D12" s="8" t="s">
        <v>1304</v>
      </c>
      <c r="E12" s="9" t="s">
        <v>201</v>
      </c>
      <c r="F12" s="9">
        <v>4</v>
      </c>
      <c r="G12" s="9">
        <v>8</v>
      </c>
      <c r="H12" s="9">
        <v>8</v>
      </c>
      <c r="I12" s="9">
        <v>5</v>
      </c>
      <c r="J12" s="9">
        <v>0</v>
      </c>
      <c r="K12" s="9">
        <v>8</v>
      </c>
      <c r="L12" s="9">
        <v>2</v>
      </c>
      <c r="M12" s="9">
        <v>10</v>
      </c>
      <c r="N12" s="10">
        <v>45</v>
      </c>
      <c r="O12" s="9"/>
      <c r="P12" s="8">
        <f t="shared" si="0"/>
        <v>45</v>
      </c>
      <c r="Q12" s="11" t="s">
        <v>2107</v>
      </c>
      <c r="R12" s="9">
        <v>4</v>
      </c>
      <c r="S12" s="9" t="s">
        <v>1416</v>
      </c>
    </row>
    <row r="13" spans="1:19" ht="30">
      <c r="A13" s="22" t="s">
        <v>28</v>
      </c>
      <c r="B13" s="8">
        <v>7</v>
      </c>
      <c r="C13" s="11" t="s">
        <v>2243</v>
      </c>
      <c r="D13" s="22" t="s">
        <v>2151</v>
      </c>
      <c r="E13" s="11" t="s">
        <v>566</v>
      </c>
      <c r="F13" s="11">
        <v>3</v>
      </c>
      <c r="G13" s="11">
        <v>10</v>
      </c>
      <c r="H13" s="11">
        <v>2</v>
      </c>
      <c r="I13" s="11">
        <v>3</v>
      </c>
      <c r="J13" s="11">
        <v>6</v>
      </c>
      <c r="K13" s="11">
        <v>8</v>
      </c>
      <c r="L13" s="11">
        <v>4</v>
      </c>
      <c r="M13" s="11">
        <v>8</v>
      </c>
      <c r="N13" s="22">
        <v>44</v>
      </c>
      <c r="O13" s="22"/>
      <c r="P13" s="8">
        <f t="shared" si="0"/>
        <v>44</v>
      </c>
      <c r="Q13" s="11" t="s">
        <v>2107</v>
      </c>
      <c r="R13" s="22">
        <v>5</v>
      </c>
      <c r="S13" s="11" t="s">
        <v>2187</v>
      </c>
    </row>
    <row r="14" spans="1:19" ht="30">
      <c r="A14" s="8" t="s">
        <v>28</v>
      </c>
      <c r="B14" s="9">
        <v>8</v>
      </c>
      <c r="C14" s="11" t="s">
        <v>392</v>
      </c>
      <c r="D14" s="8" t="s">
        <v>277</v>
      </c>
      <c r="E14" s="9" t="s">
        <v>393</v>
      </c>
      <c r="F14" s="3">
        <v>3</v>
      </c>
      <c r="G14" s="3">
        <v>8</v>
      </c>
      <c r="H14" s="3">
        <v>4</v>
      </c>
      <c r="I14" s="3">
        <v>3</v>
      </c>
      <c r="J14" s="3">
        <v>3</v>
      </c>
      <c r="K14" s="3">
        <v>8</v>
      </c>
      <c r="L14" s="3">
        <v>4</v>
      </c>
      <c r="M14" s="3">
        <v>9</v>
      </c>
      <c r="N14" s="10">
        <v>42</v>
      </c>
      <c r="O14" s="3"/>
      <c r="P14" s="8">
        <f t="shared" si="0"/>
        <v>42</v>
      </c>
      <c r="Q14" s="11" t="s">
        <v>2107</v>
      </c>
      <c r="R14" s="3">
        <v>6</v>
      </c>
      <c r="S14" s="9" t="s">
        <v>355</v>
      </c>
    </row>
    <row r="15" spans="1:19">
      <c r="A15" s="8" t="s">
        <v>28</v>
      </c>
      <c r="B15" s="8">
        <v>9</v>
      </c>
      <c r="C15" s="11" t="s">
        <v>381</v>
      </c>
      <c r="D15" s="8" t="s">
        <v>277</v>
      </c>
      <c r="E15" s="9" t="s">
        <v>382</v>
      </c>
      <c r="F15" s="3">
        <v>3</v>
      </c>
      <c r="G15" s="3">
        <v>10</v>
      </c>
      <c r="H15" s="3">
        <v>4</v>
      </c>
      <c r="I15" s="3">
        <v>3</v>
      </c>
      <c r="J15" s="3">
        <v>3</v>
      </c>
      <c r="K15" s="3">
        <v>8</v>
      </c>
      <c r="L15" s="3">
        <v>1</v>
      </c>
      <c r="M15" s="3">
        <v>9</v>
      </c>
      <c r="N15" s="10">
        <v>41</v>
      </c>
      <c r="O15" s="3"/>
      <c r="P15" s="8">
        <f t="shared" si="0"/>
        <v>41</v>
      </c>
      <c r="Q15" s="11" t="s">
        <v>2107</v>
      </c>
      <c r="R15" s="3">
        <v>7</v>
      </c>
      <c r="S15" s="9" t="s">
        <v>355</v>
      </c>
    </row>
    <row r="16" spans="1:19" ht="30">
      <c r="A16" s="8" t="s">
        <v>28</v>
      </c>
      <c r="B16" s="9">
        <v>10</v>
      </c>
      <c r="C16" s="8" t="s">
        <v>962</v>
      </c>
      <c r="D16" s="48" t="s">
        <v>896</v>
      </c>
      <c r="E16" s="3" t="s">
        <v>952</v>
      </c>
      <c r="F16" s="3">
        <v>4</v>
      </c>
      <c r="G16" s="3">
        <v>5</v>
      </c>
      <c r="H16" s="3">
        <v>3</v>
      </c>
      <c r="I16" s="3">
        <v>4</v>
      </c>
      <c r="J16" s="3">
        <v>5</v>
      </c>
      <c r="K16" s="3">
        <v>8</v>
      </c>
      <c r="L16" s="3">
        <v>1</v>
      </c>
      <c r="M16" s="3">
        <v>9</v>
      </c>
      <c r="N16" s="3">
        <v>39</v>
      </c>
      <c r="O16" s="3"/>
      <c r="P16" s="8">
        <f t="shared" si="0"/>
        <v>39</v>
      </c>
      <c r="Q16" s="11" t="s">
        <v>2107</v>
      </c>
      <c r="R16" s="3">
        <v>8</v>
      </c>
      <c r="S16" s="9" t="s">
        <v>855</v>
      </c>
    </row>
    <row r="17" spans="1:19" ht="30">
      <c r="A17" s="8" t="s">
        <v>28</v>
      </c>
      <c r="B17" s="8">
        <v>11</v>
      </c>
      <c r="C17" s="11" t="s">
        <v>1215</v>
      </c>
      <c r="D17" s="8" t="s">
        <v>1178</v>
      </c>
      <c r="E17" s="9" t="s">
        <v>1214</v>
      </c>
      <c r="F17" s="9">
        <v>4</v>
      </c>
      <c r="G17" s="9">
        <v>8</v>
      </c>
      <c r="H17" s="9">
        <v>4</v>
      </c>
      <c r="I17" s="9">
        <v>3</v>
      </c>
      <c r="J17" s="9">
        <v>6</v>
      </c>
      <c r="K17" s="9">
        <v>0</v>
      </c>
      <c r="L17" s="9">
        <v>6</v>
      </c>
      <c r="M17" s="9">
        <v>8</v>
      </c>
      <c r="N17" s="10">
        <v>39</v>
      </c>
      <c r="O17" s="9"/>
      <c r="P17" s="8">
        <f t="shared" si="0"/>
        <v>39</v>
      </c>
      <c r="Q17" s="11" t="s">
        <v>2107</v>
      </c>
      <c r="R17" s="9">
        <v>8</v>
      </c>
      <c r="S17" s="9" t="s">
        <v>1190</v>
      </c>
    </row>
    <row r="18" spans="1:19" ht="30">
      <c r="A18" s="8" t="s">
        <v>28</v>
      </c>
      <c r="B18" s="9">
        <v>12</v>
      </c>
      <c r="C18" s="9" t="s">
        <v>1667</v>
      </c>
      <c r="D18" s="9" t="s">
        <v>1642</v>
      </c>
      <c r="E18" s="9" t="s">
        <v>201</v>
      </c>
      <c r="F18" s="9">
        <v>4</v>
      </c>
      <c r="G18" s="9">
        <v>8</v>
      </c>
      <c r="H18" s="9">
        <v>2</v>
      </c>
      <c r="I18" s="9">
        <v>4</v>
      </c>
      <c r="J18" s="9">
        <v>5</v>
      </c>
      <c r="K18" s="9">
        <v>6</v>
      </c>
      <c r="L18" s="9">
        <v>2</v>
      </c>
      <c r="M18" s="9">
        <v>8</v>
      </c>
      <c r="N18" s="9">
        <f>SUM(F18:M18)</f>
        <v>39</v>
      </c>
      <c r="O18" s="9"/>
      <c r="P18" s="8">
        <f t="shared" si="0"/>
        <v>39</v>
      </c>
      <c r="Q18" s="11" t="s">
        <v>2107</v>
      </c>
      <c r="R18" s="9">
        <v>8</v>
      </c>
      <c r="S18" s="9" t="s">
        <v>1662</v>
      </c>
    </row>
    <row r="19" spans="1:19" ht="30">
      <c r="A19" s="22" t="s">
        <v>28</v>
      </c>
      <c r="B19" s="8">
        <v>13</v>
      </c>
      <c r="C19" s="11" t="s">
        <v>2244</v>
      </c>
      <c r="D19" s="22" t="s">
        <v>2151</v>
      </c>
      <c r="E19" s="11" t="s">
        <v>566</v>
      </c>
      <c r="F19" s="7">
        <v>3</v>
      </c>
      <c r="G19" s="7">
        <v>10</v>
      </c>
      <c r="H19" s="7">
        <v>2</v>
      </c>
      <c r="I19" s="7">
        <v>3</v>
      </c>
      <c r="J19" s="7">
        <v>6</v>
      </c>
      <c r="K19" s="7">
        <v>8</v>
      </c>
      <c r="L19" s="7">
        <v>1</v>
      </c>
      <c r="M19" s="7">
        <v>6</v>
      </c>
      <c r="N19" s="22">
        <v>39</v>
      </c>
      <c r="O19" s="7"/>
      <c r="P19" s="8">
        <f t="shared" si="0"/>
        <v>39</v>
      </c>
      <c r="Q19" s="11" t="s">
        <v>2107</v>
      </c>
      <c r="R19" s="7">
        <v>8</v>
      </c>
      <c r="S19" s="11" t="s">
        <v>2187</v>
      </c>
    </row>
    <row r="20" spans="1:19" ht="30">
      <c r="A20" s="22" t="s">
        <v>28</v>
      </c>
      <c r="B20" s="9">
        <v>14</v>
      </c>
      <c r="C20" s="11" t="s">
        <v>2245</v>
      </c>
      <c r="D20" s="22" t="s">
        <v>2151</v>
      </c>
      <c r="E20" s="11" t="s">
        <v>566</v>
      </c>
      <c r="F20" s="7">
        <v>3</v>
      </c>
      <c r="G20" s="7">
        <v>8</v>
      </c>
      <c r="H20" s="7">
        <v>0</v>
      </c>
      <c r="I20" s="7">
        <v>3</v>
      </c>
      <c r="J20" s="7">
        <v>6</v>
      </c>
      <c r="K20" s="7">
        <v>8</v>
      </c>
      <c r="L20" s="7">
        <v>2</v>
      </c>
      <c r="M20" s="7">
        <v>8</v>
      </c>
      <c r="N20" s="22">
        <v>38</v>
      </c>
      <c r="O20" s="7"/>
      <c r="P20" s="8">
        <f t="shared" si="0"/>
        <v>38</v>
      </c>
      <c r="Q20" s="11" t="s">
        <v>2107</v>
      </c>
      <c r="R20" s="7">
        <v>9</v>
      </c>
      <c r="S20" s="11" t="s">
        <v>2187</v>
      </c>
    </row>
    <row r="21" spans="1:19" ht="45">
      <c r="A21" s="8" t="s">
        <v>28</v>
      </c>
      <c r="B21" s="8">
        <v>15</v>
      </c>
      <c r="C21" s="11" t="s">
        <v>176</v>
      </c>
      <c r="D21" s="8" t="s">
        <v>165</v>
      </c>
      <c r="E21" s="9">
        <v>9</v>
      </c>
      <c r="F21" s="9">
        <v>1</v>
      </c>
      <c r="G21" s="9">
        <v>10</v>
      </c>
      <c r="H21" s="9">
        <v>0</v>
      </c>
      <c r="I21" s="9">
        <v>2</v>
      </c>
      <c r="J21" s="9">
        <v>6</v>
      </c>
      <c r="K21" s="9">
        <v>6</v>
      </c>
      <c r="L21" s="9">
        <v>2</v>
      </c>
      <c r="M21" s="9">
        <v>9</v>
      </c>
      <c r="N21" s="10">
        <v>36</v>
      </c>
      <c r="O21" s="10"/>
      <c r="P21" s="8">
        <f t="shared" si="0"/>
        <v>36</v>
      </c>
      <c r="Q21" s="11" t="s">
        <v>2107</v>
      </c>
      <c r="R21" s="8">
        <v>10</v>
      </c>
      <c r="S21" s="9" t="s">
        <v>166</v>
      </c>
    </row>
    <row r="22" spans="1:19" ht="45">
      <c r="A22" s="8" t="s">
        <v>28</v>
      </c>
      <c r="B22" s="9">
        <v>16</v>
      </c>
      <c r="C22" s="11" t="s">
        <v>433</v>
      </c>
      <c r="D22" s="8" t="s">
        <v>429</v>
      </c>
      <c r="E22" s="9">
        <v>9</v>
      </c>
      <c r="F22" s="9">
        <v>2</v>
      </c>
      <c r="G22" s="9">
        <v>10</v>
      </c>
      <c r="H22" s="9">
        <v>6</v>
      </c>
      <c r="I22" s="9">
        <v>2</v>
      </c>
      <c r="J22" s="9">
        <v>4</v>
      </c>
      <c r="K22" s="9">
        <v>0</v>
      </c>
      <c r="L22" s="9">
        <v>2</v>
      </c>
      <c r="M22" s="9">
        <v>10</v>
      </c>
      <c r="N22" s="10">
        <v>36</v>
      </c>
      <c r="O22" s="10"/>
      <c r="P22" s="8">
        <f t="shared" si="0"/>
        <v>36</v>
      </c>
      <c r="Q22" s="11" t="s">
        <v>2107</v>
      </c>
      <c r="R22" s="8">
        <v>10</v>
      </c>
      <c r="S22" s="9" t="s">
        <v>434</v>
      </c>
    </row>
    <row r="23" spans="1:19" ht="45">
      <c r="A23" s="8" t="s">
        <v>28</v>
      </c>
      <c r="B23" s="8">
        <v>17</v>
      </c>
      <c r="C23" s="11" t="s">
        <v>435</v>
      </c>
      <c r="D23" s="8" t="s">
        <v>429</v>
      </c>
      <c r="E23" s="9">
        <v>9</v>
      </c>
      <c r="F23" s="3">
        <v>2</v>
      </c>
      <c r="G23" s="3">
        <v>10</v>
      </c>
      <c r="H23" s="3">
        <v>6</v>
      </c>
      <c r="I23" s="3">
        <v>2</v>
      </c>
      <c r="J23" s="3">
        <v>4</v>
      </c>
      <c r="K23" s="3">
        <v>0</v>
      </c>
      <c r="L23" s="3">
        <v>2</v>
      </c>
      <c r="M23" s="3">
        <v>10</v>
      </c>
      <c r="N23" s="10">
        <v>36</v>
      </c>
      <c r="O23" s="3"/>
      <c r="P23" s="8">
        <f t="shared" si="0"/>
        <v>36</v>
      </c>
      <c r="Q23" s="11" t="s">
        <v>2107</v>
      </c>
      <c r="R23" s="8">
        <v>10</v>
      </c>
      <c r="S23" s="9" t="s">
        <v>434</v>
      </c>
    </row>
    <row r="24" spans="1:19" ht="30">
      <c r="A24" s="8" t="s">
        <v>28</v>
      </c>
      <c r="B24" s="9">
        <v>18</v>
      </c>
      <c r="C24" s="9" t="s">
        <v>1031</v>
      </c>
      <c r="D24" s="8" t="s">
        <v>994</v>
      </c>
      <c r="E24" s="9" t="s">
        <v>1032</v>
      </c>
      <c r="F24" s="9">
        <v>4</v>
      </c>
      <c r="G24" s="9">
        <v>10</v>
      </c>
      <c r="H24" s="9">
        <v>1</v>
      </c>
      <c r="I24" s="9">
        <v>5</v>
      </c>
      <c r="J24" s="9">
        <v>0</v>
      </c>
      <c r="K24" s="9">
        <v>5</v>
      </c>
      <c r="L24" s="9">
        <v>1</v>
      </c>
      <c r="M24" s="9">
        <v>10</v>
      </c>
      <c r="N24" s="9">
        <f>F24+G24+H24+I24+J24+K24+L24+M24</f>
        <v>36</v>
      </c>
      <c r="O24" s="9"/>
      <c r="P24" s="8">
        <f t="shared" si="0"/>
        <v>36</v>
      </c>
      <c r="Q24" s="11" t="s">
        <v>2107</v>
      </c>
      <c r="R24" s="8">
        <v>10</v>
      </c>
      <c r="S24" s="9" t="s">
        <v>1017</v>
      </c>
    </row>
    <row r="25" spans="1:19" ht="30">
      <c r="A25" s="8" t="s">
        <v>28</v>
      </c>
      <c r="B25" s="8">
        <v>19</v>
      </c>
      <c r="C25" s="11" t="s">
        <v>1615</v>
      </c>
      <c r="D25" s="8" t="s">
        <v>1488</v>
      </c>
      <c r="E25" s="9" t="s">
        <v>201</v>
      </c>
      <c r="F25" s="9">
        <v>1</v>
      </c>
      <c r="G25" s="9">
        <v>10</v>
      </c>
      <c r="H25" s="9">
        <v>0</v>
      </c>
      <c r="I25" s="9">
        <v>1</v>
      </c>
      <c r="J25" s="9">
        <v>4</v>
      </c>
      <c r="K25" s="9">
        <v>8</v>
      </c>
      <c r="L25" s="9">
        <v>1</v>
      </c>
      <c r="M25" s="9">
        <v>10</v>
      </c>
      <c r="N25" s="10">
        <v>35</v>
      </c>
      <c r="O25" s="9"/>
      <c r="P25" s="8">
        <f t="shared" si="0"/>
        <v>35</v>
      </c>
      <c r="Q25" s="11" t="s">
        <v>2107</v>
      </c>
      <c r="R25" s="9">
        <v>11</v>
      </c>
      <c r="S25" s="9" t="s">
        <v>1507</v>
      </c>
    </row>
    <row r="26" spans="1:19" ht="30">
      <c r="A26" s="8" t="s">
        <v>28</v>
      </c>
      <c r="B26" s="9">
        <v>20</v>
      </c>
      <c r="C26" s="11" t="s">
        <v>1680</v>
      </c>
      <c r="D26" s="8" t="s">
        <v>1678</v>
      </c>
      <c r="E26" s="9">
        <v>9</v>
      </c>
      <c r="F26" s="9">
        <v>4</v>
      </c>
      <c r="G26" s="9">
        <v>4</v>
      </c>
      <c r="H26" s="9">
        <v>7</v>
      </c>
      <c r="I26" s="9">
        <v>5</v>
      </c>
      <c r="J26" s="9">
        <v>3</v>
      </c>
      <c r="K26" s="9">
        <v>4</v>
      </c>
      <c r="L26" s="9">
        <v>3</v>
      </c>
      <c r="M26" s="9">
        <v>5</v>
      </c>
      <c r="N26" s="10">
        <v>35</v>
      </c>
      <c r="O26" s="9"/>
      <c r="P26" s="8">
        <f t="shared" si="0"/>
        <v>35</v>
      </c>
      <c r="Q26" s="11" t="s">
        <v>2107</v>
      </c>
      <c r="R26" s="9">
        <v>11</v>
      </c>
      <c r="S26" s="9" t="s">
        <v>1679</v>
      </c>
    </row>
    <row r="27" spans="1:19" ht="30">
      <c r="A27" s="8" t="s">
        <v>28</v>
      </c>
      <c r="B27" s="8">
        <v>21</v>
      </c>
      <c r="C27" s="9" t="s">
        <v>1835</v>
      </c>
      <c r="D27" s="8" t="s">
        <v>1682</v>
      </c>
      <c r="E27" s="9" t="s">
        <v>952</v>
      </c>
      <c r="F27" s="9">
        <v>4</v>
      </c>
      <c r="G27" s="9">
        <v>7</v>
      </c>
      <c r="H27" s="9">
        <v>0</v>
      </c>
      <c r="I27" s="9">
        <v>3</v>
      </c>
      <c r="J27" s="9">
        <v>3</v>
      </c>
      <c r="K27" s="9">
        <v>8</v>
      </c>
      <c r="L27" s="9">
        <v>1</v>
      </c>
      <c r="M27" s="9">
        <v>9</v>
      </c>
      <c r="N27" s="9">
        <v>35</v>
      </c>
      <c r="O27" s="9"/>
      <c r="P27" s="8">
        <f t="shared" si="0"/>
        <v>35</v>
      </c>
      <c r="Q27" s="11" t="s">
        <v>2107</v>
      </c>
      <c r="R27" s="9">
        <v>11</v>
      </c>
      <c r="S27" s="9" t="s">
        <v>1735</v>
      </c>
    </row>
    <row r="28" spans="1:19" ht="30">
      <c r="A28" s="22" t="s">
        <v>28</v>
      </c>
      <c r="B28" s="9">
        <v>22</v>
      </c>
      <c r="C28" s="7" t="s">
        <v>2246</v>
      </c>
      <c r="D28" s="22" t="s">
        <v>2151</v>
      </c>
      <c r="E28" s="11" t="s">
        <v>566</v>
      </c>
      <c r="F28" s="3">
        <v>2</v>
      </c>
      <c r="G28" s="3">
        <v>7</v>
      </c>
      <c r="H28" s="3" t="s">
        <v>2189</v>
      </c>
      <c r="I28" s="3">
        <v>3</v>
      </c>
      <c r="J28" s="3">
        <v>6</v>
      </c>
      <c r="K28" s="3">
        <v>8</v>
      </c>
      <c r="L28" s="3">
        <v>1</v>
      </c>
      <c r="M28" s="3">
        <v>8</v>
      </c>
      <c r="N28" s="3">
        <f>SUM(F28:M28)</f>
        <v>35</v>
      </c>
      <c r="O28" s="105"/>
      <c r="P28" s="8">
        <f t="shared" si="0"/>
        <v>35</v>
      </c>
      <c r="Q28" s="11" t="s">
        <v>2107</v>
      </c>
      <c r="R28" s="9">
        <v>11</v>
      </c>
      <c r="S28" s="11" t="s">
        <v>2187</v>
      </c>
    </row>
    <row r="29" spans="1:19" ht="30">
      <c r="A29" s="8" t="s">
        <v>28</v>
      </c>
      <c r="B29" s="8">
        <v>23</v>
      </c>
      <c r="C29" s="11" t="s">
        <v>424</v>
      </c>
      <c r="D29" s="8" t="s">
        <v>417</v>
      </c>
      <c r="E29" s="9" t="s">
        <v>201</v>
      </c>
      <c r="F29" s="3">
        <v>4</v>
      </c>
      <c r="G29" s="3">
        <v>8</v>
      </c>
      <c r="H29" s="3">
        <v>3</v>
      </c>
      <c r="I29" s="3">
        <v>3</v>
      </c>
      <c r="J29" s="3">
        <v>4</v>
      </c>
      <c r="K29" s="3">
        <v>4</v>
      </c>
      <c r="L29" s="3">
        <v>2</v>
      </c>
      <c r="M29" s="3">
        <v>6</v>
      </c>
      <c r="N29" s="10">
        <v>34</v>
      </c>
      <c r="O29" s="3"/>
      <c r="P29" s="8">
        <f t="shared" si="0"/>
        <v>34</v>
      </c>
      <c r="Q29" s="11" t="s">
        <v>2107</v>
      </c>
      <c r="R29" s="3">
        <v>12</v>
      </c>
      <c r="S29" s="9" t="s">
        <v>418</v>
      </c>
    </row>
    <row r="30" spans="1:19" ht="30">
      <c r="A30" s="8" t="s">
        <v>28</v>
      </c>
      <c r="B30" s="9">
        <v>24</v>
      </c>
      <c r="C30" s="9" t="s">
        <v>744</v>
      </c>
      <c r="D30" s="9" t="s">
        <v>695</v>
      </c>
      <c r="E30" s="9" t="s">
        <v>201</v>
      </c>
      <c r="F30" s="9">
        <v>1</v>
      </c>
      <c r="G30" s="9">
        <v>7</v>
      </c>
      <c r="H30" s="9">
        <v>0</v>
      </c>
      <c r="I30" s="9">
        <v>4</v>
      </c>
      <c r="J30" s="9">
        <v>4</v>
      </c>
      <c r="K30" s="9">
        <v>6</v>
      </c>
      <c r="L30" s="9">
        <v>2</v>
      </c>
      <c r="M30" s="9">
        <v>10</v>
      </c>
      <c r="N30" s="9">
        <v>34</v>
      </c>
      <c r="O30" s="9"/>
      <c r="P30" s="8">
        <f t="shared" si="0"/>
        <v>34</v>
      </c>
      <c r="Q30" s="11" t="s">
        <v>2107</v>
      </c>
      <c r="R30" s="9">
        <v>12</v>
      </c>
      <c r="S30" s="9" t="s">
        <v>709</v>
      </c>
    </row>
    <row r="31" spans="1:19" ht="30">
      <c r="A31" s="8" t="s">
        <v>28</v>
      </c>
      <c r="B31" s="8">
        <v>25</v>
      </c>
      <c r="C31" s="8" t="s">
        <v>960</v>
      </c>
      <c r="D31" s="48" t="s">
        <v>896</v>
      </c>
      <c r="E31" s="3" t="s">
        <v>952</v>
      </c>
      <c r="F31" s="3">
        <v>0</v>
      </c>
      <c r="G31" s="3">
        <v>7</v>
      </c>
      <c r="H31" s="3">
        <v>6</v>
      </c>
      <c r="I31" s="3">
        <v>3</v>
      </c>
      <c r="J31" s="3">
        <v>1</v>
      </c>
      <c r="K31" s="3">
        <v>8</v>
      </c>
      <c r="L31" s="3">
        <v>1</v>
      </c>
      <c r="M31" s="3">
        <v>8</v>
      </c>
      <c r="N31" s="3">
        <v>34</v>
      </c>
      <c r="O31" s="3"/>
      <c r="P31" s="8">
        <f t="shared" si="0"/>
        <v>34</v>
      </c>
      <c r="Q31" s="11" t="s">
        <v>2107</v>
      </c>
      <c r="R31" s="3">
        <v>12</v>
      </c>
      <c r="S31" s="9" t="s">
        <v>855</v>
      </c>
    </row>
    <row r="32" spans="1:19" ht="30">
      <c r="A32" s="8" t="s">
        <v>28</v>
      </c>
      <c r="B32" s="9">
        <v>26</v>
      </c>
      <c r="C32" s="9" t="s">
        <v>1033</v>
      </c>
      <c r="D32" s="8" t="s">
        <v>994</v>
      </c>
      <c r="E32" s="9" t="s">
        <v>1034</v>
      </c>
      <c r="F32" s="9">
        <v>2</v>
      </c>
      <c r="G32" s="9">
        <v>6</v>
      </c>
      <c r="H32" s="9">
        <v>8</v>
      </c>
      <c r="I32" s="9">
        <v>3</v>
      </c>
      <c r="J32" s="9">
        <v>0</v>
      </c>
      <c r="K32" s="9">
        <v>8</v>
      </c>
      <c r="L32" s="9">
        <v>1</v>
      </c>
      <c r="M32" s="9">
        <v>6</v>
      </c>
      <c r="N32" s="9">
        <f>F32+G32+H32+I32+J32+K32+L32+M32</f>
        <v>34</v>
      </c>
      <c r="O32" s="9"/>
      <c r="P32" s="8">
        <f t="shared" si="0"/>
        <v>34</v>
      </c>
      <c r="Q32" s="11" t="s">
        <v>2107</v>
      </c>
      <c r="R32" s="9">
        <v>12</v>
      </c>
      <c r="S32" s="9" t="s">
        <v>1017</v>
      </c>
    </row>
    <row r="33" spans="1:19" ht="30">
      <c r="A33" s="8" t="s">
        <v>28</v>
      </c>
      <c r="B33" s="8">
        <v>27</v>
      </c>
      <c r="C33" s="9" t="s">
        <v>743</v>
      </c>
      <c r="D33" s="9" t="s">
        <v>695</v>
      </c>
      <c r="E33" s="9" t="s">
        <v>201</v>
      </c>
      <c r="F33" s="9">
        <v>2</v>
      </c>
      <c r="G33" s="9">
        <v>6</v>
      </c>
      <c r="H33" s="9">
        <v>0.5</v>
      </c>
      <c r="I33" s="9">
        <v>0</v>
      </c>
      <c r="J33" s="9">
        <v>5</v>
      </c>
      <c r="K33" s="9">
        <v>8</v>
      </c>
      <c r="L33" s="9">
        <v>2</v>
      </c>
      <c r="M33" s="9">
        <v>10</v>
      </c>
      <c r="N33" s="9">
        <f>SUM(F33:M33)</f>
        <v>33.5</v>
      </c>
      <c r="O33" s="9"/>
      <c r="P33" s="8">
        <f t="shared" si="0"/>
        <v>33.5</v>
      </c>
      <c r="Q33" s="11" t="s">
        <v>2108</v>
      </c>
      <c r="R33" s="9">
        <v>13</v>
      </c>
      <c r="S33" s="9" t="s">
        <v>709</v>
      </c>
    </row>
    <row r="34" spans="1:19" ht="30">
      <c r="A34" s="8" t="s">
        <v>28</v>
      </c>
      <c r="B34" s="9">
        <v>28</v>
      </c>
      <c r="C34" s="11" t="s">
        <v>78</v>
      </c>
      <c r="D34" s="8" t="s">
        <v>72</v>
      </c>
      <c r="E34" s="9">
        <v>9</v>
      </c>
      <c r="F34" s="9">
        <v>1</v>
      </c>
      <c r="G34" s="9">
        <v>3</v>
      </c>
      <c r="H34" s="9">
        <v>5</v>
      </c>
      <c r="I34" s="9">
        <v>4</v>
      </c>
      <c r="J34" s="9">
        <v>4</v>
      </c>
      <c r="K34" s="9">
        <v>4</v>
      </c>
      <c r="L34" s="9">
        <v>2</v>
      </c>
      <c r="M34" s="9">
        <v>10</v>
      </c>
      <c r="N34" s="10">
        <v>33</v>
      </c>
      <c r="O34" s="10"/>
      <c r="P34" s="8">
        <f t="shared" si="0"/>
        <v>33</v>
      </c>
      <c r="Q34" s="11" t="s">
        <v>2108</v>
      </c>
      <c r="R34" s="8">
        <v>14</v>
      </c>
      <c r="S34" s="9" t="s">
        <v>77</v>
      </c>
    </row>
    <row r="35" spans="1:19" ht="30">
      <c r="A35" s="8" t="s">
        <v>28</v>
      </c>
      <c r="B35" s="8">
        <v>29</v>
      </c>
      <c r="C35" s="9" t="s">
        <v>119</v>
      </c>
      <c r="D35" s="9" t="s">
        <v>107</v>
      </c>
      <c r="E35" s="9">
        <v>9</v>
      </c>
      <c r="F35" s="3">
        <v>2</v>
      </c>
      <c r="G35" s="3">
        <v>10</v>
      </c>
      <c r="H35" s="3">
        <v>0</v>
      </c>
      <c r="I35" s="3">
        <v>5</v>
      </c>
      <c r="J35" s="3">
        <v>5</v>
      </c>
      <c r="K35" s="3">
        <v>4</v>
      </c>
      <c r="L35" s="3">
        <v>2</v>
      </c>
      <c r="M35" s="3">
        <v>5</v>
      </c>
      <c r="N35" s="3">
        <f>SUM(F35:M35)</f>
        <v>33</v>
      </c>
      <c r="O35" s="3"/>
      <c r="P35" s="8">
        <f t="shared" si="0"/>
        <v>33</v>
      </c>
      <c r="Q35" s="11" t="s">
        <v>2108</v>
      </c>
      <c r="R35" s="3">
        <v>14</v>
      </c>
      <c r="S35" s="9" t="s">
        <v>121</v>
      </c>
    </row>
    <row r="36" spans="1:19" ht="30">
      <c r="A36" s="8" t="s">
        <v>28</v>
      </c>
      <c r="B36" s="9">
        <v>30</v>
      </c>
      <c r="C36" s="11" t="s">
        <v>514</v>
      </c>
      <c r="D36" s="3" t="s">
        <v>490</v>
      </c>
      <c r="E36" s="9">
        <v>9</v>
      </c>
      <c r="F36" s="3">
        <v>4</v>
      </c>
      <c r="G36" s="3">
        <v>10</v>
      </c>
      <c r="H36" s="3">
        <v>3</v>
      </c>
      <c r="I36" s="3">
        <v>4</v>
      </c>
      <c r="J36" s="3">
        <v>6</v>
      </c>
      <c r="K36" s="3">
        <v>4</v>
      </c>
      <c r="L36" s="3">
        <v>2</v>
      </c>
      <c r="M36" s="3">
        <v>0</v>
      </c>
      <c r="N36" s="10">
        <v>33</v>
      </c>
      <c r="O36" s="3"/>
      <c r="P36" s="8">
        <f t="shared" si="0"/>
        <v>33</v>
      </c>
      <c r="Q36" s="11" t="s">
        <v>2108</v>
      </c>
      <c r="R36" s="3">
        <v>14</v>
      </c>
      <c r="S36" s="3" t="s">
        <v>491</v>
      </c>
    </row>
    <row r="37" spans="1:19" ht="30">
      <c r="A37" s="8" t="s">
        <v>28</v>
      </c>
      <c r="B37" s="8">
        <v>31</v>
      </c>
      <c r="C37" s="11" t="s">
        <v>510</v>
      </c>
      <c r="D37" s="8" t="s">
        <v>490</v>
      </c>
      <c r="E37" s="9">
        <v>9</v>
      </c>
      <c r="F37" s="9">
        <v>4</v>
      </c>
      <c r="G37" s="9">
        <v>9</v>
      </c>
      <c r="H37" s="9">
        <v>3</v>
      </c>
      <c r="I37" s="9">
        <v>4</v>
      </c>
      <c r="J37" s="9">
        <v>6</v>
      </c>
      <c r="K37" s="9">
        <v>4</v>
      </c>
      <c r="L37" s="9">
        <v>2</v>
      </c>
      <c r="M37" s="9">
        <v>0</v>
      </c>
      <c r="N37" s="10">
        <v>32</v>
      </c>
      <c r="O37" s="10"/>
      <c r="P37" s="8">
        <f t="shared" si="0"/>
        <v>32</v>
      </c>
      <c r="Q37" s="11" t="s">
        <v>2108</v>
      </c>
      <c r="R37" s="8">
        <v>15</v>
      </c>
      <c r="S37" s="9" t="s">
        <v>491</v>
      </c>
    </row>
    <row r="38" spans="1:19" ht="30">
      <c r="A38" s="8" t="s">
        <v>28</v>
      </c>
      <c r="B38" s="9">
        <v>32</v>
      </c>
      <c r="C38" s="36" t="s">
        <v>659</v>
      </c>
      <c r="D38" s="8" t="s">
        <v>657</v>
      </c>
      <c r="E38" s="9" t="s">
        <v>566</v>
      </c>
      <c r="F38" s="3">
        <v>0</v>
      </c>
      <c r="G38" s="3">
        <v>7</v>
      </c>
      <c r="H38" s="3">
        <v>0</v>
      </c>
      <c r="I38" s="3">
        <v>5</v>
      </c>
      <c r="J38" s="3">
        <v>5</v>
      </c>
      <c r="K38" s="3">
        <v>3</v>
      </c>
      <c r="L38" s="3">
        <v>2</v>
      </c>
      <c r="M38" s="3">
        <v>10</v>
      </c>
      <c r="N38" s="10">
        <v>32</v>
      </c>
      <c r="O38" s="3"/>
      <c r="P38" s="8">
        <f t="shared" si="0"/>
        <v>32</v>
      </c>
      <c r="Q38" s="11" t="s">
        <v>2108</v>
      </c>
      <c r="R38" s="3">
        <v>15</v>
      </c>
      <c r="S38" s="9" t="s">
        <v>673</v>
      </c>
    </row>
    <row r="39" spans="1:19" ht="30">
      <c r="A39" s="8" t="s">
        <v>28</v>
      </c>
      <c r="B39" s="8">
        <v>33</v>
      </c>
      <c r="C39" s="9" t="s">
        <v>1035</v>
      </c>
      <c r="D39" s="8" t="s">
        <v>994</v>
      </c>
      <c r="E39" s="9" t="s">
        <v>1034</v>
      </c>
      <c r="F39" s="9">
        <v>1</v>
      </c>
      <c r="G39" s="9">
        <v>10</v>
      </c>
      <c r="H39" s="9">
        <v>2</v>
      </c>
      <c r="I39" s="9">
        <v>4</v>
      </c>
      <c r="J39" s="9">
        <v>0</v>
      </c>
      <c r="K39" s="9">
        <v>4</v>
      </c>
      <c r="L39" s="9">
        <v>1</v>
      </c>
      <c r="M39" s="9">
        <v>10</v>
      </c>
      <c r="N39" s="9">
        <f>F39+G39+H39+I39+J39+K39+L39+M39</f>
        <v>32</v>
      </c>
      <c r="O39" s="9"/>
      <c r="P39" s="8">
        <f t="shared" si="0"/>
        <v>32</v>
      </c>
      <c r="Q39" s="11" t="s">
        <v>2108</v>
      </c>
      <c r="R39" s="8">
        <v>15</v>
      </c>
      <c r="S39" s="9" t="s">
        <v>1017</v>
      </c>
    </row>
    <row r="40" spans="1:19" ht="30">
      <c r="A40" s="8" t="s">
        <v>28</v>
      </c>
      <c r="B40" s="9">
        <v>34</v>
      </c>
      <c r="C40" s="9" t="s">
        <v>1611</v>
      </c>
      <c r="D40" s="9" t="s">
        <v>1488</v>
      </c>
      <c r="E40" s="9" t="s">
        <v>260</v>
      </c>
      <c r="F40" s="9">
        <v>3</v>
      </c>
      <c r="G40" s="9">
        <v>5</v>
      </c>
      <c r="H40" s="9">
        <v>0</v>
      </c>
      <c r="I40" s="9">
        <v>2</v>
      </c>
      <c r="J40" s="9">
        <v>5</v>
      </c>
      <c r="K40" s="9">
        <v>8</v>
      </c>
      <c r="L40" s="9">
        <v>2</v>
      </c>
      <c r="M40" s="9">
        <v>7</v>
      </c>
      <c r="N40" s="9">
        <v>32</v>
      </c>
      <c r="O40" s="9"/>
      <c r="P40" s="8">
        <f t="shared" si="0"/>
        <v>32</v>
      </c>
      <c r="Q40" s="11" t="s">
        <v>2108</v>
      </c>
      <c r="R40" s="3">
        <v>15</v>
      </c>
      <c r="S40" s="9" t="s">
        <v>1549</v>
      </c>
    </row>
    <row r="41" spans="1:19" ht="30">
      <c r="A41" s="8" t="s">
        <v>28</v>
      </c>
      <c r="B41" s="8">
        <v>35</v>
      </c>
      <c r="C41" s="9" t="s">
        <v>1669</v>
      </c>
      <c r="D41" s="9" t="s">
        <v>1642</v>
      </c>
      <c r="E41" s="9" t="s">
        <v>1670</v>
      </c>
      <c r="F41" s="9">
        <v>4</v>
      </c>
      <c r="G41" s="9">
        <v>7</v>
      </c>
      <c r="H41" s="9">
        <v>5</v>
      </c>
      <c r="I41" s="9">
        <v>3</v>
      </c>
      <c r="J41" s="9">
        <v>4</v>
      </c>
      <c r="K41" s="9">
        <v>4</v>
      </c>
      <c r="L41" s="9">
        <v>2</v>
      </c>
      <c r="M41" s="9">
        <v>3</v>
      </c>
      <c r="N41" s="9">
        <f>SUM(F41:M41)</f>
        <v>32</v>
      </c>
      <c r="O41" s="9"/>
      <c r="P41" s="8">
        <f t="shared" si="0"/>
        <v>32</v>
      </c>
      <c r="Q41" s="11" t="s">
        <v>2108</v>
      </c>
      <c r="R41" s="8">
        <v>15</v>
      </c>
      <c r="S41" s="9" t="s">
        <v>1662</v>
      </c>
    </row>
    <row r="42" spans="1:19" ht="30">
      <c r="A42" s="22" t="s">
        <v>28</v>
      </c>
      <c r="B42" s="9">
        <v>36</v>
      </c>
      <c r="C42" s="7" t="s">
        <v>2247</v>
      </c>
      <c r="D42" s="22" t="s">
        <v>2151</v>
      </c>
      <c r="E42" s="11" t="s">
        <v>566</v>
      </c>
      <c r="F42" s="105">
        <v>1</v>
      </c>
      <c r="G42" s="105">
        <v>5</v>
      </c>
      <c r="H42" s="105">
        <v>3</v>
      </c>
      <c r="I42" s="105">
        <v>4</v>
      </c>
      <c r="J42" s="105">
        <v>6</v>
      </c>
      <c r="K42" s="105">
        <v>5</v>
      </c>
      <c r="L42" s="105">
        <v>2</v>
      </c>
      <c r="M42" s="105">
        <v>6</v>
      </c>
      <c r="N42" s="105">
        <v>32</v>
      </c>
      <c r="O42" s="105"/>
      <c r="P42" s="8">
        <f t="shared" si="0"/>
        <v>32</v>
      </c>
      <c r="Q42" s="11" t="s">
        <v>2108</v>
      </c>
      <c r="R42" s="3">
        <v>15</v>
      </c>
      <c r="S42" s="11" t="s">
        <v>2187</v>
      </c>
    </row>
    <row r="43" spans="1:19" ht="30">
      <c r="A43" s="8" t="s">
        <v>28</v>
      </c>
      <c r="B43" s="8">
        <v>37</v>
      </c>
      <c r="C43" s="9" t="s">
        <v>1036</v>
      </c>
      <c r="D43" s="8" t="s">
        <v>994</v>
      </c>
      <c r="E43" s="9" t="s">
        <v>1032</v>
      </c>
      <c r="F43" s="9">
        <v>2</v>
      </c>
      <c r="G43" s="9">
        <v>6</v>
      </c>
      <c r="H43" s="9">
        <v>1</v>
      </c>
      <c r="I43" s="9">
        <v>4</v>
      </c>
      <c r="J43" s="9">
        <v>3</v>
      </c>
      <c r="K43" s="9">
        <v>3</v>
      </c>
      <c r="L43" s="9">
        <v>2</v>
      </c>
      <c r="M43" s="9">
        <v>10</v>
      </c>
      <c r="N43" s="9">
        <f>F43+G43+H43+I43+J43+K43+L43+M43</f>
        <v>31</v>
      </c>
      <c r="O43" s="9"/>
      <c r="P43" s="8">
        <f t="shared" si="0"/>
        <v>31</v>
      </c>
      <c r="Q43" s="11" t="s">
        <v>2108</v>
      </c>
      <c r="R43" s="9">
        <v>16</v>
      </c>
      <c r="S43" s="9" t="s">
        <v>1017</v>
      </c>
    </row>
    <row r="44" spans="1:19" ht="30">
      <c r="A44" s="8" t="s">
        <v>28</v>
      </c>
      <c r="B44" s="9">
        <v>38</v>
      </c>
      <c r="C44" s="9" t="s">
        <v>1037</v>
      </c>
      <c r="D44" s="8" t="s">
        <v>994</v>
      </c>
      <c r="E44" s="9" t="s">
        <v>1034</v>
      </c>
      <c r="F44" s="9">
        <v>2</v>
      </c>
      <c r="G44" s="9">
        <v>3</v>
      </c>
      <c r="H44" s="9">
        <v>3</v>
      </c>
      <c r="I44" s="9">
        <v>3</v>
      </c>
      <c r="J44" s="9">
        <v>0</v>
      </c>
      <c r="K44" s="9">
        <v>8</v>
      </c>
      <c r="L44" s="9">
        <v>2</v>
      </c>
      <c r="M44" s="9">
        <v>10</v>
      </c>
      <c r="N44" s="9">
        <f>F44+G44+H44+I44+J44+K44+L44+M44</f>
        <v>31</v>
      </c>
      <c r="O44" s="9"/>
      <c r="P44" s="8">
        <f t="shared" si="0"/>
        <v>31</v>
      </c>
      <c r="Q44" s="11" t="s">
        <v>2108</v>
      </c>
      <c r="R44" s="9">
        <v>16</v>
      </c>
      <c r="S44" s="9" t="s">
        <v>1017</v>
      </c>
    </row>
    <row r="45" spans="1:19">
      <c r="A45" s="8" t="s">
        <v>28</v>
      </c>
      <c r="B45" s="8">
        <v>39</v>
      </c>
      <c r="C45" s="11" t="s">
        <v>1618</v>
      </c>
      <c r="D45" s="8" t="s">
        <v>1488</v>
      </c>
      <c r="E45" s="9" t="s">
        <v>952</v>
      </c>
      <c r="F45" s="9">
        <v>4</v>
      </c>
      <c r="G45" s="9">
        <v>8</v>
      </c>
      <c r="H45" s="9">
        <v>0</v>
      </c>
      <c r="I45" s="9">
        <v>1</v>
      </c>
      <c r="J45" s="9">
        <v>4</v>
      </c>
      <c r="K45" s="9">
        <v>6</v>
      </c>
      <c r="L45" s="9">
        <v>2</v>
      </c>
      <c r="M45" s="9">
        <v>6</v>
      </c>
      <c r="N45" s="10">
        <v>31</v>
      </c>
      <c r="O45" s="9"/>
      <c r="P45" s="8">
        <f t="shared" si="0"/>
        <v>31</v>
      </c>
      <c r="Q45" s="11" t="s">
        <v>2108</v>
      </c>
      <c r="R45" s="9">
        <v>16</v>
      </c>
      <c r="S45" s="9" t="s">
        <v>1507</v>
      </c>
    </row>
    <row r="46" spans="1:19" ht="30">
      <c r="A46" s="8" t="s">
        <v>28</v>
      </c>
      <c r="B46" s="9">
        <v>40</v>
      </c>
      <c r="C46" s="11" t="s">
        <v>2089</v>
      </c>
      <c r="D46" s="8" t="s">
        <v>2076</v>
      </c>
      <c r="E46" s="9" t="s">
        <v>952</v>
      </c>
      <c r="F46" s="3">
        <v>3</v>
      </c>
      <c r="G46" s="3">
        <v>8</v>
      </c>
      <c r="H46" s="3">
        <v>0</v>
      </c>
      <c r="I46" s="3">
        <v>4</v>
      </c>
      <c r="J46" s="3">
        <v>5.5</v>
      </c>
      <c r="K46" s="3">
        <v>8</v>
      </c>
      <c r="L46" s="3">
        <v>2</v>
      </c>
      <c r="M46" s="3">
        <v>0</v>
      </c>
      <c r="N46" s="10">
        <v>30.5</v>
      </c>
      <c r="O46" s="3"/>
      <c r="P46" s="8">
        <f t="shared" si="0"/>
        <v>30.5</v>
      </c>
      <c r="Q46" s="11" t="s">
        <v>2108</v>
      </c>
      <c r="R46" s="3">
        <v>17</v>
      </c>
      <c r="S46" s="9" t="s">
        <v>2082</v>
      </c>
    </row>
    <row r="47" spans="1:19" ht="30">
      <c r="A47" s="8" t="s">
        <v>28</v>
      </c>
      <c r="B47" s="8">
        <v>41</v>
      </c>
      <c r="C47" s="11" t="s">
        <v>120</v>
      </c>
      <c r="D47" s="8" t="s">
        <v>107</v>
      </c>
      <c r="E47" s="9">
        <v>9</v>
      </c>
      <c r="F47" s="9">
        <v>1</v>
      </c>
      <c r="G47" s="9">
        <v>10</v>
      </c>
      <c r="H47" s="9">
        <v>0</v>
      </c>
      <c r="I47" s="9">
        <v>2</v>
      </c>
      <c r="J47" s="9">
        <v>5</v>
      </c>
      <c r="K47" s="9">
        <v>4</v>
      </c>
      <c r="L47" s="9">
        <v>2</v>
      </c>
      <c r="M47" s="9">
        <v>6</v>
      </c>
      <c r="N47" s="10">
        <f>SUM(F47:M47)</f>
        <v>30</v>
      </c>
      <c r="O47" s="10"/>
      <c r="P47" s="8">
        <f t="shared" si="0"/>
        <v>30</v>
      </c>
      <c r="Q47" s="11" t="s">
        <v>2108</v>
      </c>
      <c r="R47" s="8">
        <v>18</v>
      </c>
      <c r="S47" s="9" t="s">
        <v>121</v>
      </c>
    </row>
    <row r="48" spans="1:19" ht="30">
      <c r="A48" s="8" t="s">
        <v>28</v>
      </c>
      <c r="B48" s="9">
        <v>42</v>
      </c>
      <c r="C48" s="9" t="s">
        <v>781</v>
      </c>
      <c r="D48" s="8" t="s">
        <v>767</v>
      </c>
      <c r="E48" s="9" t="s">
        <v>564</v>
      </c>
      <c r="F48" s="9">
        <v>4</v>
      </c>
      <c r="G48" s="9">
        <v>6</v>
      </c>
      <c r="H48" s="9">
        <v>2.5</v>
      </c>
      <c r="I48" s="9">
        <v>2</v>
      </c>
      <c r="J48" s="9">
        <v>4</v>
      </c>
      <c r="K48" s="9">
        <v>5</v>
      </c>
      <c r="L48" s="9">
        <v>2</v>
      </c>
      <c r="M48" s="9">
        <v>4</v>
      </c>
      <c r="N48" s="10">
        <v>29.5</v>
      </c>
      <c r="O48" s="10"/>
      <c r="P48" s="8">
        <f t="shared" si="0"/>
        <v>29.5</v>
      </c>
      <c r="Q48" s="11" t="s">
        <v>2108</v>
      </c>
      <c r="R48" s="8">
        <v>19</v>
      </c>
      <c r="S48" s="9" t="s">
        <v>753</v>
      </c>
    </row>
    <row r="49" spans="1:19" ht="30">
      <c r="A49" s="8" t="s">
        <v>28</v>
      </c>
      <c r="B49" s="8">
        <v>43</v>
      </c>
      <c r="C49" s="9" t="s">
        <v>740</v>
      </c>
      <c r="D49" s="9" t="s">
        <v>695</v>
      </c>
      <c r="E49" s="9" t="s">
        <v>201</v>
      </c>
      <c r="F49" s="9">
        <v>1</v>
      </c>
      <c r="G49" s="9">
        <v>7</v>
      </c>
      <c r="H49" s="9">
        <v>0</v>
      </c>
      <c r="I49" s="9">
        <v>2</v>
      </c>
      <c r="J49" s="9">
        <v>4</v>
      </c>
      <c r="K49" s="9">
        <v>3</v>
      </c>
      <c r="L49" s="9">
        <v>2</v>
      </c>
      <c r="M49" s="9">
        <v>10</v>
      </c>
      <c r="N49" s="9">
        <v>29</v>
      </c>
      <c r="O49" s="9"/>
      <c r="P49" s="8">
        <f t="shared" si="0"/>
        <v>29</v>
      </c>
      <c r="Q49" s="11" t="s">
        <v>2108</v>
      </c>
      <c r="R49" s="9">
        <v>20</v>
      </c>
      <c r="S49" s="9" t="s">
        <v>709</v>
      </c>
    </row>
    <row r="50" spans="1:19" ht="30">
      <c r="A50" s="8" t="s">
        <v>28</v>
      </c>
      <c r="B50" s="9">
        <v>44</v>
      </c>
      <c r="C50" s="8" t="s">
        <v>961</v>
      </c>
      <c r="D50" s="48" t="s">
        <v>896</v>
      </c>
      <c r="E50" s="3" t="s">
        <v>952</v>
      </c>
      <c r="F50" s="3">
        <v>0</v>
      </c>
      <c r="G50" s="3">
        <v>9</v>
      </c>
      <c r="H50" s="3">
        <v>6</v>
      </c>
      <c r="I50" s="3">
        <v>4</v>
      </c>
      <c r="J50" s="3">
        <v>0</v>
      </c>
      <c r="K50" s="3">
        <v>3</v>
      </c>
      <c r="L50" s="3">
        <v>1</v>
      </c>
      <c r="M50" s="3">
        <v>6</v>
      </c>
      <c r="N50" s="3">
        <v>29</v>
      </c>
      <c r="O50" s="3"/>
      <c r="P50" s="8">
        <f t="shared" si="0"/>
        <v>29</v>
      </c>
      <c r="Q50" s="11" t="s">
        <v>2108</v>
      </c>
      <c r="R50" s="3">
        <v>20</v>
      </c>
      <c r="S50" s="9" t="s">
        <v>855</v>
      </c>
    </row>
    <row r="51" spans="1:19" ht="30">
      <c r="A51" s="8" t="s">
        <v>28</v>
      </c>
      <c r="B51" s="8">
        <v>45</v>
      </c>
      <c r="C51" s="9" t="s">
        <v>1038</v>
      </c>
      <c r="D51" s="8" t="s">
        <v>994</v>
      </c>
      <c r="E51" s="9" t="s">
        <v>1032</v>
      </c>
      <c r="F51" s="9">
        <v>2</v>
      </c>
      <c r="G51" s="9">
        <v>5</v>
      </c>
      <c r="H51" s="9">
        <v>1</v>
      </c>
      <c r="I51" s="9">
        <v>4</v>
      </c>
      <c r="J51" s="9">
        <v>1</v>
      </c>
      <c r="K51" s="9">
        <v>4</v>
      </c>
      <c r="L51" s="9">
        <v>2</v>
      </c>
      <c r="M51" s="9">
        <v>10</v>
      </c>
      <c r="N51" s="9">
        <f>F51+G51+H51+I51+J51+K51+L51+M51</f>
        <v>29</v>
      </c>
      <c r="O51" s="9"/>
      <c r="P51" s="8">
        <f t="shared" si="0"/>
        <v>29</v>
      </c>
      <c r="Q51" s="11" t="s">
        <v>2108</v>
      </c>
      <c r="R51" s="9">
        <v>20</v>
      </c>
      <c r="S51" s="9" t="s">
        <v>1017</v>
      </c>
    </row>
    <row r="52" spans="1:19" ht="30">
      <c r="A52" s="8" t="s">
        <v>28</v>
      </c>
      <c r="B52" s="9">
        <v>46</v>
      </c>
      <c r="C52" s="9" t="s">
        <v>1459</v>
      </c>
      <c r="D52" s="8" t="s">
        <v>1304</v>
      </c>
      <c r="E52" s="9" t="s">
        <v>201</v>
      </c>
      <c r="F52" s="9">
        <v>1</v>
      </c>
      <c r="G52" s="9">
        <v>6</v>
      </c>
      <c r="H52" s="9">
        <v>0</v>
      </c>
      <c r="I52" s="9">
        <v>2</v>
      </c>
      <c r="J52" s="9">
        <v>0</v>
      </c>
      <c r="K52" s="9">
        <v>8</v>
      </c>
      <c r="L52" s="9">
        <v>2</v>
      </c>
      <c r="M52" s="9">
        <v>10</v>
      </c>
      <c r="N52" s="10">
        <v>29</v>
      </c>
      <c r="O52" s="9"/>
      <c r="P52" s="8">
        <f t="shared" si="0"/>
        <v>29</v>
      </c>
      <c r="Q52" s="11" t="s">
        <v>2108</v>
      </c>
      <c r="R52" s="3">
        <v>20</v>
      </c>
      <c r="S52" s="9" t="s">
        <v>1416</v>
      </c>
    </row>
    <row r="53" spans="1:19">
      <c r="A53" s="8" t="s">
        <v>28</v>
      </c>
      <c r="B53" s="8">
        <v>47</v>
      </c>
      <c r="C53" s="9" t="s">
        <v>1671</v>
      </c>
      <c r="D53" s="9" t="s">
        <v>1642</v>
      </c>
      <c r="E53" s="9" t="s">
        <v>952</v>
      </c>
      <c r="F53" s="9">
        <v>4</v>
      </c>
      <c r="G53" s="9">
        <v>9</v>
      </c>
      <c r="H53" s="9">
        <v>4</v>
      </c>
      <c r="I53" s="9">
        <v>0</v>
      </c>
      <c r="J53" s="9">
        <v>4</v>
      </c>
      <c r="K53" s="9">
        <v>2</v>
      </c>
      <c r="L53" s="9">
        <v>1</v>
      </c>
      <c r="M53" s="9">
        <v>5</v>
      </c>
      <c r="N53" s="9">
        <f>SUM(F53:M53)</f>
        <v>29</v>
      </c>
      <c r="O53" s="9"/>
      <c r="P53" s="8">
        <f t="shared" si="0"/>
        <v>29</v>
      </c>
      <c r="Q53" s="11" t="s">
        <v>2108</v>
      </c>
      <c r="R53" s="9">
        <v>20</v>
      </c>
      <c r="S53" s="9" t="s">
        <v>1662</v>
      </c>
    </row>
    <row r="54" spans="1:19" ht="30">
      <c r="A54" s="22" t="s">
        <v>28</v>
      </c>
      <c r="B54" s="9">
        <v>48</v>
      </c>
      <c r="C54" s="11" t="s">
        <v>2233</v>
      </c>
      <c r="D54" s="22" t="s">
        <v>2117</v>
      </c>
      <c r="E54" s="11" t="s">
        <v>561</v>
      </c>
      <c r="F54" s="11">
        <v>1</v>
      </c>
      <c r="G54" s="11">
        <v>10</v>
      </c>
      <c r="H54" s="11">
        <v>0</v>
      </c>
      <c r="I54" s="11">
        <v>5</v>
      </c>
      <c r="J54" s="11">
        <v>6</v>
      </c>
      <c r="K54" s="11">
        <v>0</v>
      </c>
      <c r="L54" s="11">
        <v>2</v>
      </c>
      <c r="M54" s="11">
        <v>5</v>
      </c>
      <c r="N54" s="22">
        <v>29</v>
      </c>
      <c r="O54" s="22"/>
      <c r="P54" s="8">
        <f t="shared" si="0"/>
        <v>29</v>
      </c>
      <c r="Q54" s="11" t="s">
        <v>2108</v>
      </c>
      <c r="R54" s="3">
        <v>20</v>
      </c>
      <c r="S54" s="11" t="s">
        <v>2210</v>
      </c>
    </row>
    <row r="55" spans="1:19" ht="30">
      <c r="A55" s="8" t="s">
        <v>28</v>
      </c>
      <c r="B55" s="8">
        <v>49</v>
      </c>
      <c r="C55" s="11" t="s">
        <v>203</v>
      </c>
      <c r="D55" s="8" t="s">
        <v>178</v>
      </c>
      <c r="E55" s="9" t="s">
        <v>201</v>
      </c>
      <c r="F55" s="3">
        <v>0</v>
      </c>
      <c r="G55" s="3">
        <v>3</v>
      </c>
      <c r="H55" s="3">
        <v>0</v>
      </c>
      <c r="I55" s="3">
        <v>1</v>
      </c>
      <c r="J55" s="3">
        <v>4</v>
      </c>
      <c r="K55" s="3">
        <v>8</v>
      </c>
      <c r="L55" s="3">
        <v>2</v>
      </c>
      <c r="M55" s="3">
        <v>10</v>
      </c>
      <c r="N55" s="10">
        <f>SUM(F55:M55)</f>
        <v>28</v>
      </c>
      <c r="O55" s="3"/>
      <c r="P55" s="8">
        <f t="shared" si="0"/>
        <v>28</v>
      </c>
      <c r="Q55" s="3"/>
      <c r="R55" s="3"/>
      <c r="S55" s="9" t="s">
        <v>202</v>
      </c>
    </row>
    <row r="56" spans="1:19" ht="30">
      <c r="A56" s="8" t="s">
        <v>28</v>
      </c>
      <c r="B56" s="9">
        <v>50</v>
      </c>
      <c r="C56" s="9" t="s">
        <v>739</v>
      </c>
      <c r="D56" s="9" t="s">
        <v>695</v>
      </c>
      <c r="E56" s="9" t="s">
        <v>201</v>
      </c>
      <c r="F56" s="9">
        <v>1</v>
      </c>
      <c r="G56" s="9">
        <v>7</v>
      </c>
      <c r="H56" s="9">
        <v>0</v>
      </c>
      <c r="I56" s="9">
        <v>0</v>
      </c>
      <c r="J56" s="9">
        <v>4</v>
      </c>
      <c r="K56" s="9">
        <v>4</v>
      </c>
      <c r="L56" s="9">
        <v>2</v>
      </c>
      <c r="M56" s="9">
        <v>10</v>
      </c>
      <c r="N56" s="9">
        <v>28</v>
      </c>
      <c r="O56" s="9"/>
      <c r="P56" s="8">
        <f t="shared" si="0"/>
        <v>28</v>
      </c>
      <c r="Q56" s="9"/>
      <c r="R56" s="9"/>
      <c r="S56" s="9" t="s">
        <v>709</v>
      </c>
    </row>
    <row r="57" spans="1:19" ht="30">
      <c r="A57" s="8" t="s">
        <v>28</v>
      </c>
      <c r="B57" s="8">
        <v>51</v>
      </c>
      <c r="C57" s="9" t="s">
        <v>1668</v>
      </c>
      <c r="D57" s="9" t="s">
        <v>1642</v>
      </c>
      <c r="E57" s="9" t="s">
        <v>952</v>
      </c>
      <c r="F57" s="9">
        <v>1</v>
      </c>
      <c r="G57" s="9">
        <v>10</v>
      </c>
      <c r="H57" s="9">
        <v>2</v>
      </c>
      <c r="I57" s="9">
        <v>0</v>
      </c>
      <c r="J57" s="9">
        <v>4</v>
      </c>
      <c r="K57" s="9">
        <v>2</v>
      </c>
      <c r="L57" s="9">
        <v>2</v>
      </c>
      <c r="M57" s="9">
        <v>7</v>
      </c>
      <c r="N57" s="9">
        <f>SUM(F57:M57)</f>
        <v>28</v>
      </c>
      <c r="O57" s="9"/>
      <c r="P57" s="8">
        <f t="shared" si="0"/>
        <v>28</v>
      </c>
      <c r="Q57" s="9"/>
      <c r="R57" s="9"/>
      <c r="S57" s="9" t="s">
        <v>1662</v>
      </c>
    </row>
    <row r="58" spans="1:19" ht="30">
      <c r="A58" s="8" t="s">
        <v>28</v>
      </c>
      <c r="B58" s="9">
        <v>52</v>
      </c>
      <c r="C58" s="9" t="s">
        <v>1830</v>
      </c>
      <c r="D58" s="8" t="s">
        <v>1682</v>
      </c>
      <c r="E58" s="9" t="s">
        <v>952</v>
      </c>
      <c r="F58" s="9">
        <v>3</v>
      </c>
      <c r="G58" s="9">
        <v>6</v>
      </c>
      <c r="H58" s="9">
        <v>2</v>
      </c>
      <c r="I58" s="9">
        <v>2</v>
      </c>
      <c r="J58" s="9">
        <v>4</v>
      </c>
      <c r="K58" s="9">
        <v>8</v>
      </c>
      <c r="L58" s="9">
        <v>3</v>
      </c>
      <c r="M58" s="9">
        <v>0</v>
      </c>
      <c r="N58" s="9">
        <v>28</v>
      </c>
      <c r="O58" s="9"/>
      <c r="P58" s="8">
        <f t="shared" si="0"/>
        <v>28</v>
      </c>
      <c r="Q58" s="9"/>
      <c r="R58" s="9"/>
      <c r="S58" s="9" t="s">
        <v>1735</v>
      </c>
    </row>
    <row r="59" spans="1:19" ht="30">
      <c r="A59" s="8" t="s">
        <v>28</v>
      </c>
      <c r="B59" s="8">
        <v>53</v>
      </c>
      <c r="C59" s="11" t="s">
        <v>1961</v>
      </c>
      <c r="D59" s="8" t="s">
        <v>1901</v>
      </c>
      <c r="E59" s="9" t="s">
        <v>201</v>
      </c>
      <c r="F59" s="3">
        <v>0</v>
      </c>
      <c r="G59" s="3">
        <v>6</v>
      </c>
      <c r="H59" s="3">
        <v>0</v>
      </c>
      <c r="I59" s="3">
        <v>0</v>
      </c>
      <c r="J59" s="3">
        <v>4</v>
      </c>
      <c r="K59" s="3">
        <v>8</v>
      </c>
      <c r="L59" s="3">
        <v>2</v>
      </c>
      <c r="M59" s="3">
        <v>8</v>
      </c>
      <c r="N59" s="11">
        <v>28</v>
      </c>
      <c r="O59" s="3"/>
      <c r="P59" s="8">
        <f t="shared" si="0"/>
        <v>28</v>
      </c>
      <c r="Q59" s="3"/>
      <c r="R59" s="3"/>
      <c r="S59" s="9" t="s">
        <v>1914</v>
      </c>
    </row>
    <row r="60" spans="1:19" ht="30">
      <c r="A60" s="8" t="s">
        <v>28</v>
      </c>
      <c r="B60" s="9">
        <v>54</v>
      </c>
      <c r="C60" s="11" t="s">
        <v>672</v>
      </c>
      <c r="D60" s="8" t="s">
        <v>657</v>
      </c>
      <c r="E60" s="3" t="s">
        <v>561</v>
      </c>
      <c r="F60" s="3">
        <v>0</v>
      </c>
      <c r="G60" s="3">
        <v>9</v>
      </c>
      <c r="H60" s="3">
        <v>0</v>
      </c>
      <c r="I60" s="3">
        <v>2</v>
      </c>
      <c r="J60" s="3">
        <v>0</v>
      </c>
      <c r="K60" s="3">
        <v>5</v>
      </c>
      <c r="L60" s="3">
        <v>2</v>
      </c>
      <c r="M60" s="3">
        <v>9</v>
      </c>
      <c r="N60" s="3">
        <v>27</v>
      </c>
      <c r="O60" s="3"/>
      <c r="P60" s="8">
        <f t="shared" si="0"/>
        <v>27</v>
      </c>
      <c r="Q60" s="3"/>
      <c r="R60" s="3"/>
      <c r="S60" s="3" t="s">
        <v>665</v>
      </c>
    </row>
    <row r="61" spans="1:19">
      <c r="A61" s="8" t="s">
        <v>28</v>
      </c>
      <c r="B61" s="8">
        <v>55</v>
      </c>
      <c r="C61" s="9" t="s">
        <v>741</v>
      </c>
      <c r="D61" s="9" t="s">
        <v>695</v>
      </c>
      <c r="E61" s="9" t="s">
        <v>201</v>
      </c>
      <c r="F61" s="9">
        <v>0</v>
      </c>
      <c r="G61" s="9">
        <v>7</v>
      </c>
      <c r="H61" s="9">
        <v>0</v>
      </c>
      <c r="I61" s="9">
        <v>1</v>
      </c>
      <c r="J61" s="9">
        <v>4</v>
      </c>
      <c r="K61" s="9">
        <v>3</v>
      </c>
      <c r="L61" s="9">
        <v>2</v>
      </c>
      <c r="M61" s="9">
        <v>10</v>
      </c>
      <c r="N61" s="9">
        <v>27</v>
      </c>
      <c r="O61" s="9"/>
      <c r="P61" s="8">
        <f t="shared" si="0"/>
        <v>27</v>
      </c>
      <c r="Q61" s="9"/>
      <c r="R61" s="9"/>
      <c r="S61" s="9" t="s">
        <v>709</v>
      </c>
    </row>
    <row r="62" spans="1:19" ht="30">
      <c r="A62" s="8" t="s">
        <v>28</v>
      </c>
      <c r="B62" s="9">
        <v>56</v>
      </c>
      <c r="C62" s="11" t="s">
        <v>782</v>
      </c>
      <c r="D62" s="8" t="s">
        <v>767</v>
      </c>
      <c r="E62" s="9" t="s">
        <v>564</v>
      </c>
      <c r="F62" s="3">
        <v>4</v>
      </c>
      <c r="G62" s="3">
        <v>4</v>
      </c>
      <c r="H62" s="3">
        <v>2</v>
      </c>
      <c r="I62" s="3">
        <v>2</v>
      </c>
      <c r="J62" s="3">
        <v>4</v>
      </c>
      <c r="K62" s="3">
        <v>5</v>
      </c>
      <c r="L62" s="3">
        <v>2</v>
      </c>
      <c r="M62" s="3">
        <v>4</v>
      </c>
      <c r="N62" s="10">
        <f>SUM(F62:M62)</f>
        <v>27</v>
      </c>
      <c r="O62" s="3"/>
      <c r="P62" s="8">
        <f t="shared" si="0"/>
        <v>27</v>
      </c>
      <c r="Q62" s="3"/>
      <c r="R62" s="3"/>
      <c r="S62" s="9" t="s">
        <v>753</v>
      </c>
    </row>
    <row r="63" spans="1:19" ht="30">
      <c r="A63" s="8" t="s">
        <v>28</v>
      </c>
      <c r="B63" s="8">
        <v>57</v>
      </c>
      <c r="C63" s="11" t="s">
        <v>1617</v>
      </c>
      <c r="D63" s="8" t="s">
        <v>1488</v>
      </c>
      <c r="E63" s="9" t="s">
        <v>201</v>
      </c>
      <c r="F63" s="9">
        <v>1</v>
      </c>
      <c r="G63" s="9">
        <v>8</v>
      </c>
      <c r="H63" s="9">
        <v>0</v>
      </c>
      <c r="I63" s="9">
        <v>2</v>
      </c>
      <c r="J63" s="9">
        <v>3</v>
      </c>
      <c r="K63" s="9">
        <v>3</v>
      </c>
      <c r="L63" s="9">
        <v>2</v>
      </c>
      <c r="M63" s="9">
        <v>8</v>
      </c>
      <c r="N63" s="10">
        <v>27</v>
      </c>
      <c r="O63" s="9"/>
      <c r="P63" s="8">
        <f t="shared" si="0"/>
        <v>27</v>
      </c>
      <c r="Q63" s="9"/>
      <c r="R63" s="9"/>
      <c r="S63" s="9" t="s">
        <v>1507</v>
      </c>
    </row>
    <row r="64" spans="1:19" ht="30">
      <c r="A64" s="8" t="s">
        <v>28</v>
      </c>
      <c r="B64" s="9">
        <v>58</v>
      </c>
      <c r="C64" s="11" t="s">
        <v>1963</v>
      </c>
      <c r="D64" s="8" t="s">
        <v>1901</v>
      </c>
      <c r="E64" s="9" t="s">
        <v>201</v>
      </c>
      <c r="F64" s="3">
        <v>1</v>
      </c>
      <c r="G64" s="3">
        <v>10</v>
      </c>
      <c r="H64" s="3">
        <v>0</v>
      </c>
      <c r="I64" s="3">
        <v>4</v>
      </c>
      <c r="J64" s="3">
        <v>0</v>
      </c>
      <c r="K64" s="3">
        <v>3</v>
      </c>
      <c r="L64" s="3">
        <v>2</v>
      </c>
      <c r="M64" s="3">
        <v>7</v>
      </c>
      <c r="N64" s="3">
        <v>27</v>
      </c>
      <c r="O64" s="3"/>
      <c r="P64" s="8">
        <f t="shared" si="0"/>
        <v>27</v>
      </c>
      <c r="Q64" s="3"/>
      <c r="R64" s="3"/>
      <c r="S64" s="9" t="s">
        <v>1914</v>
      </c>
    </row>
    <row r="65" spans="1:19" ht="30">
      <c r="A65" s="22" t="s">
        <v>28</v>
      </c>
      <c r="B65" s="8">
        <v>59</v>
      </c>
      <c r="C65" s="11" t="s">
        <v>2236</v>
      </c>
      <c r="D65" s="22" t="s">
        <v>2117</v>
      </c>
      <c r="E65" s="11" t="s">
        <v>2235</v>
      </c>
      <c r="F65" s="7">
        <v>0</v>
      </c>
      <c r="G65" s="7">
        <v>2</v>
      </c>
      <c r="H65" s="7">
        <v>0</v>
      </c>
      <c r="I65" s="7">
        <v>5</v>
      </c>
      <c r="J65" s="7">
        <v>4</v>
      </c>
      <c r="K65" s="7">
        <v>4</v>
      </c>
      <c r="L65" s="7">
        <v>2</v>
      </c>
      <c r="M65" s="7">
        <v>10</v>
      </c>
      <c r="N65" s="22">
        <v>27</v>
      </c>
      <c r="O65" s="7"/>
      <c r="P65" s="8">
        <f t="shared" si="0"/>
        <v>27</v>
      </c>
      <c r="Q65" s="7"/>
      <c r="R65" s="7"/>
      <c r="S65" s="11" t="s">
        <v>2210</v>
      </c>
    </row>
    <row r="66" spans="1:19" ht="30">
      <c r="A66" s="22" t="s">
        <v>28</v>
      </c>
      <c r="B66" s="9">
        <v>60</v>
      </c>
      <c r="C66" s="11" t="s">
        <v>2237</v>
      </c>
      <c r="D66" s="22" t="s">
        <v>2117</v>
      </c>
      <c r="E66" s="11" t="s">
        <v>2235</v>
      </c>
      <c r="F66" s="105">
        <v>1</v>
      </c>
      <c r="G66" s="105">
        <v>6</v>
      </c>
      <c r="H66" s="105">
        <v>3</v>
      </c>
      <c r="I66" s="105">
        <v>4</v>
      </c>
      <c r="J66" s="105">
        <v>2</v>
      </c>
      <c r="K66" s="105">
        <v>4</v>
      </c>
      <c r="L66" s="105">
        <v>1</v>
      </c>
      <c r="M66" s="105">
        <v>6</v>
      </c>
      <c r="N66" s="22">
        <v>27</v>
      </c>
      <c r="O66" s="105"/>
      <c r="P66" s="8">
        <f t="shared" si="0"/>
        <v>27</v>
      </c>
      <c r="Q66" s="105"/>
      <c r="R66" s="105"/>
      <c r="S66" s="11" t="s">
        <v>2210</v>
      </c>
    </row>
    <row r="67" spans="1:19" ht="30">
      <c r="A67" s="8" t="s">
        <v>28</v>
      </c>
      <c r="B67" s="8">
        <v>61</v>
      </c>
      <c r="C67" s="107" t="s">
        <v>742</v>
      </c>
      <c r="D67" s="9" t="s">
        <v>695</v>
      </c>
      <c r="E67" s="9" t="s">
        <v>201</v>
      </c>
      <c r="F67" s="9">
        <v>1</v>
      </c>
      <c r="G67" s="9">
        <v>7</v>
      </c>
      <c r="H67" s="9">
        <v>0</v>
      </c>
      <c r="I67" s="9">
        <v>3</v>
      </c>
      <c r="J67" s="9">
        <v>3</v>
      </c>
      <c r="K67" s="9">
        <v>2</v>
      </c>
      <c r="L67" s="9">
        <v>2</v>
      </c>
      <c r="M67" s="9">
        <v>8</v>
      </c>
      <c r="N67" s="9">
        <v>26</v>
      </c>
      <c r="O67" s="9"/>
      <c r="P67" s="8">
        <f t="shared" si="0"/>
        <v>26</v>
      </c>
      <c r="Q67" s="9"/>
      <c r="R67" s="9"/>
      <c r="S67" s="9" t="s">
        <v>709</v>
      </c>
    </row>
    <row r="68" spans="1:19" ht="30">
      <c r="A68" s="8" t="s">
        <v>28</v>
      </c>
      <c r="B68" s="9">
        <v>62</v>
      </c>
      <c r="C68" s="8" t="s">
        <v>948</v>
      </c>
      <c r="D68" s="48" t="s">
        <v>896</v>
      </c>
      <c r="E68" s="9" t="s">
        <v>201</v>
      </c>
      <c r="F68" s="3">
        <v>0</v>
      </c>
      <c r="G68" s="3">
        <v>8</v>
      </c>
      <c r="H68" s="3">
        <v>4</v>
      </c>
      <c r="I68" s="3">
        <v>3</v>
      </c>
      <c r="J68" s="3">
        <v>1</v>
      </c>
      <c r="K68" s="3">
        <v>1</v>
      </c>
      <c r="L68" s="3">
        <v>1</v>
      </c>
      <c r="M68" s="3">
        <v>8</v>
      </c>
      <c r="N68" s="3">
        <v>26</v>
      </c>
      <c r="O68" s="3"/>
      <c r="P68" s="8">
        <f t="shared" si="0"/>
        <v>26</v>
      </c>
      <c r="Q68" s="3"/>
      <c r="R68" s="3"/>
      <c r="S68" s="9" t="s">
        <v>855</v>
      </c>
    </row>
    <row r="69" spans="1:19" ht="30">
      <c r="A69" s="8" t="s">
        <v>28</v>
      </c>
      <c r="B69" s="8">
        <v>63</v>
      </c>
      <c r="C69" s="9" t="s">
        <v>1039</v>
      </c>
      <c r="D69" s="8" t="s">
        <v>994</v>
      </c>
      <c r="E69" s="9" t="s">
        <v>1032</v>
      </c>
      <c r="F69" s="9">
        <v>4</v>
      </c>
      <c r="G69" s="9">
        <v>10</v>
      </c>
      <c r="H69" s="9">
        <v>1</v>
      </c>
      <c r="I69" s="9">
        <v>4</v>
      </c>
      <c r="J69" s="9">
        <v>1</v>
      </c>
      <c r="K69" s="9">
        <v>2</v>
      </c>
      <c r="L69" s="9">
        <v>1</v>
      </c>
      <c r="M69" s="9">
        <v>3</v>
      </c>
      <c r="N69" s="9">
        <f>F69+G69+H69+I69+J69+K69+L69+M69</f>
        <v>26</v>
      </c>
      <c r="O69" s="9"/>
      <c r="P69" s="8">
        <f t="shared" si="0"/>
        <v>26</v>
      </c>
      <c r="Q69" s="9"/>
      <c r="R69" s="9"/>
      <c r="S69" s="9" t="s">
        <v>1017</v>
      </c>
    </row>
    <row r="70" spans="1:19" ht="30">
      <c r="A70" s="8" t="s">
        <v>28</v>
      </c>
      <c r="B70" s="9">
        <v>64</v>
      </c>
      <c r="C70" s="11" t="s">
        <v>2073</v>
      </c>
      <c r="D70" s="8" t="s">
        <v>2070</v>
      </c>
      <c r="E70" s="9" t="s">
        <v>564</v>
      </c>
      <c r="F70" s="3">
        <v>0</v>
      </c>
      <c r="G70" s="3">
        <v>7</v>
      </c>
      <c r="H70" s="3">
        <v>0</v>
      </c>
      <c r="I70" s="3">
        <v>3</v>
      </c>
      <c r="J70" s="3">
        <v>4</v>
      </c>
      <c r="K70" s="3">
        <v>0</v>
      </c>
      <c r="L70" s="3">
        <v>2</v>
      </c>
      <c r="M70" s="3">
        <v>10</v>
      </c>
      <c r="N70" s="10">
        <v>26</v>
      </c>
      <c r="O70" s="3"/>
      <c r="P70" s="8">
        <f t="shared" si="0"/>
        <v>26</v>
      </c>
      <c r="Q70" s="3"/>
      <c r="R70" s="3"/>
      <c r="S70" s="9" t="s">
        <v>2071</v>
      </c>
    </row>
    <row r="71" spans="1:19" ht="30">
      <c r="A71" s="8" t="s">
        <v>28</v>
      </c>
      <c r="B71" s="8">
        <v>65</v>
      </c>
      <c r="C71" s="11" t="s">
        <v>562</v>
      </c>
      <c r="D71" s="8" t="s">
        <v>560</v>
      </c>
      <c r="E71" s="8" t="s">
        <v>561</v>
      </c>
      <c r="F71" s="3">
        <v>4</v>
      </c>
      <c r="G71" s="3">
        <v>5</v>
      </c>
      <c r="H71" s="3">
        <v>0</v>
      </c>
      <c r="I71" s="3">
        <v>0</v>
      </c>
      <c r="J71" s="3">
        <v>4</v>
      </c>
      <c r="K71" s="3">
        <v>0</v>
      </c>
      <c r="L71" s="3">
        <v>2</v>
      </c>
      <c r="M71" s="3">
        <v>10</v>
      </c>
      <c r="N71" s="10">
        <v>25</v>
      </c>
      <c r="O71" s="3"/>
      <c r="P71" s="8">
        <f t="shared" ref="P71:P134" si="1">SUM(F71:M71)</f>
        <v>25</v>
      </c>
      <c r="Q71" s="3"/>
      <c r="R71" s="3"/>
      <c r="S71" s="9" t="s">
        <v>548</v>
      </c>
    </row>
    <row r="72" spans="1:19" ht="30">
      <c r="A72" s="8" t="s">
        <v>28</v>
      </c>
      <c r="B72" s="9">
        <v>66</v>
      </c>
      <c r="C72" s="9" t="s">
        <v>1040</v>
      </c>
      <c r="D72" s="8" t="s">
        <v>994</v>
      </c>
      <c r="E72" s="9" t="s">
        <v>1034</v>
      </c>
      <c r="F72" s="9">
        <v>1</v>
      </c>
      <c r="G72" s="9">
        <v>3</v>
      </c>
      <c r="H72" s="9">
        <v>3</v>
      </c>
      <c r="I72" s="9">
        <v>3</v>
      </c>
      <c r="J72" s="9">
        <v>0</v>
      </c>
      <c r="K72" s="9">
        <v>3</v>
      </c>
      <c r="L72" s="9">
        <v>2</v>
      </c>
      <c r="M72" s="9">
        <v>10</v>
      </c>
      <c r="N72" s="9">
        <f>F72+G72+H72+I72+J72+K72+L72+M72</f>
        <v>25</v>
      </c>
      <c r="O72" s="9"/>
      <c r="P72" s="8">
        <f t="shared" si="1"/>
        <v>25</v>
      </c>
      <c r="Q72" s="9"/>
      <c r="R72" s="9"/>
      <c r="S72" s="9" t="s">
        <v>1017</v>
      </c>
    </row>
    <row r="73" spans="1:19" ht="30">
      <c r="A73" s="8" t="s">
        <v>28</v>
      </c>
      <c r="B73" s="8">
        <v>67</v>
      </c>
      <c r="C73" s="9" t="s">
        <v>1458</v>
      </c>
      <c r="D73" s="8" t="s">
        <v>1304</v>
      </c>
      <c r="E73" s="9" t="s">
        <v>201</v>
      </c>
      <c r="F73" s="9">
        <v>2</v>
      </c>
      <c r="G73" s="9">
        <v>7</v>
      </c>
      <c r="H73" s="9">
        <v>0</v>
      </c>
      <c r="I73" s="9">
        <v>5</v>
      </c>
      <c r="J73" s="9">
        <v>0</v>
      </c>
      <c r="K73" s="9">
        <v>6</v>
      </c>
      <c r="L73" s="9">
        <v>0</v>
      </c>
      <c r="M73" s="9">
        <v>5</v>
      </c>
      <c r="N73" s="10">
        <v>25</v>
      </c>
      <c r="O73" s="9"/>
      <c r="P73" s="8">
        <f t="shared" si="1"/>
        <v>25</v>
      </c>
      <c r="Q73" s="9"/>
      <c r="R73" s="9"/>
      <c r="S73" s="9" t="s">
        <v>1416</v>
      </c>
    </row>
    <row r="74" spans="1:19" ht="30">
      <c r="A74" s="8" t="s">
        <v>28</v>
      </c>
      <c r="B74" s="9">
        <v>68</v>
      </c>
      <c r="C74" s="4" t="s">
        <v>1460</v>
      </c>
      <c r="D74" s="8" t="s">
        <v>1304</v>
      </c>
      <c r="E74" s="4" t="s">
        <v>201</v>
      </c>
      <c r="F74" s="9">
        <v>3</v>
      </c>
      <c r="G74" s="9">
        <v>6</v>
      </c>
      <c r="H74" s="9">
        <v>6</v>
      </c>
      <c r="I74" s="9">
        <v>0</v>
      </c>
      <c r="J74" s="9">
        <v>0</v>
      </c>
      <c r="K74" s="9">
        <v>0</v>
      </c>
      <c r="L74" s="9">
        <v>2</v>
      </c>
      <c r="M74" s="9">
        <v>8</v>
      </c>
      <c r="N74" s="10">
        <v>25</v>
      </c>
      <c r="O74" s="9"/>
      <c r="P74" s="8">
        <f t="shared" si="1"/>
        <v>25</v>
      </c>
      <c r="Q74" s="9"/>
      <c r="R74" s="9"/>
      <c r="S74" s="9" t="s">
        <v>1416</v>
      </c>
    </row>
    <row r="75" spans="1:19" ht="30">
      <c r="A75" s="8" t="s">
        <v>28</v>
      </c>
      <c r="B75" s="8">
        <v>69</v>
      </c>
      <c r="C75" s="11" t="s">
        <v>1616</v>
      </c>
      <c r="D75" s="8" t="s">
        <v>1488</v>
      </c>
      <c r="E75" s="9" t="s">
        <v>201</v>
      </c>
      <c r="F75" s="9">
        <v>1</v>
      </c>
      <c r="G75" s="9">
        <v>7</v>
      </c>
      <c r="H75" s="9">
        <v>0</v>
      </c>
      <c r="I75" s="9">
        <v>0</v>
      </c>
      <c r="J75" s="9">
        <v>4</v>
      </c>
      <c r="K75" s="9">
        <v>5</v>
      </c>
      <c r="L75" s="9">
        <v>1</v>
      </c>
      <c r="M75" s="9">
        <v>7</v>
      </c>
      <c r="N75" s="10">
        <v>25</v>
      </c>
      <c r="O75" s="9"/>
      <c r="P75" s="8">
        <f t="shared" si="1"/>
        <v>25</v>
      </c>
      <c r="Q75" s="9"/>
      <c r="R75" s="9"/>
      <c r="S75" s="9" t="s">
        <v>1507</v>
      </c>
    </row>
    <row r="76" spans="1:19" ht="30">
      <c r="A76" s="8" t="s">
        <v>28</v>
      </c>
      <c r="B76" s="9">
        <v>70</v>
      </c>
      <c r="C76" s="9" t="s">
        <v>1820</v>
      </c>
      <c r="D76" s="8" t="s">
        <v>1682</v>
      </c>
      <c r="E76" s="9" t="s">
        <v>201</v>
      </c>
      <c r="F76" s="9">
        <v>0</v>
      </c>
      <c r="G76" s="9">
        <v>4</v>
      </c>
      <c r="H76" s="9">
        <v>1</v>
      </c>
      <c r="I76" s="9">
        <v>2</v>
      </c>
      <c r="J76" s="9">
        <v>4</v>
      </c>
      <c r="K76" s="9">
        <v>8</v>
      </c>
      <c r="L76" s="9">
        <v>1</v>
      </c>
      <c r="M76" s="9">
        <v>5</v>
      </c>
      <c r="N76" s="9">
        <v>25</v>
      </c>
      <c r="O76" s="9"/>
      <c r="P76" s="8">
        <f t="shared" si="1"/>
        <v>25</v>
      </c>
      <c r="Q76" s="9"/>
      <c r="R76" s="9"/>
      <c r="S76" s="9" t="s">
        <v>1683</v>
      </c>
    </row>
    <row r="77" spans="1:19" ht="30">
      <c r="A77" s="22" t="s">
        <v>28</v>
      </c>
      <c r="B77" s="8">
        <v>71</v>
      </c>
      <c r="C77" s="11" t="s">
        <v>2238</v>
      </c>
      <c r="D77" s="22" t="s">
        <v>2117</v>
      </c>
      <c r="E77" s="11" t="s">
        <v>2235</v>
      </c>
      <c r="F77" s="105">
        <v>1</v>
      </c>
      <c r="G77" s="105">
        <v>5</v>
      </c>
      <c r="H77" s="105">
        <v>2</v>
      </c>
      <c r="I77" s="105">
        <v>4</v>
      </c>
      <c r="J77" s="105">
        <v>2</v>
      </c>
      <c r="K77" s="105">
        <v>4</v>
      </c>
      <c r="L77" s="105">
        <v>1</v>
      </c>
      <c r="M77" s="105">
        <v>6</v>
      </c>
      <c r="N77" s="22">
        <v>25</v>
      </c>
      <c r="O77" s="105"/>
      <c r="P77" s="8">
        <f t="shared" si="1"/>
        <v>25</v>
      </c>
      <c r="Q77" s="105"/>
      <c r="R77" s="105"/>
      <c r="S77" s="11" t="s">
        <v>2210</v>
      </c>
    </row>
    <row r="78" spans="1:19" ht="30">
      <c r="A78" s="8" t="s">
        <v>28</v>
      </c>
      <c r="B78" s="9">
        <v>72</v>
      </c>
      <c r="C78" s="11" t="s">
        <v>226</v>
      </c>
      <c r="D78" s="8" t="s">
        <v>218</v>
      </c>
      <c r="E78" s="9">
        <v>9</v>
      </c>
      <c r="F78" s="9">
        <v>1</v>
      </c>
      <c r="G78" s="9">
        <v>9</v>
      </c>
      <c r="H78" s="9">
        <v>0</v>
      </c>
      <c r="I78" s="9">
        <v>1</v>
      </c>
      <c r="J78" s="9">
        <v>4</v>
      </c>
      <c r="K78" s="9">
        <v>1</v>
      </c>
      <c r="L78" s="9">
        <v>0</v>
      </c>
      <c r="M78" s="9">
        <v>8</v>
      </c>
      <c r="N78" s="10">
        <v>24</v>
      </c>
      <c r="O78" s="10"/>
      <c r="P78" s="8">
        <f t="shared" si="1"/>
        <v>24</v>
      </c>
      <c r="Q78" s="11"/>
      <c r="R78" s="8"/>
      <c r="S78" s="9" t="s">
        <v>219</v>
      </c>
    </row>
    <row r="79" spans="1:19" ht="30">
      <c r="A79" s="8" t="s">
        <v>28</v>
      </c>
      <c r="B79" s="8">
        <v>73</v>
      </c>
      <c r="C79" s="11" t="s">
        <v>377</v>
      </c>
      <c r="D79" s="8" t="s">
        <v>277</v>
      </c>
      <c r="E79" s="9" t="s">
        <v>376</v>
      </c>
      <c r="F79" s="3">
        <v>0</v>
      </c>
      <c r="G79" s="3">
        <v>5</v>
      </c>
      <c r="H79" s="3">
        <v>8</v>
      </c>
      <c r="I79" s="3">
        <v>3</v>
      </c>
      <c r="J79" s="3">
        <v>0</v>
      </c>
      <c r="K79" s="3">
        <v>0</v>
      </c>
      <c r="L79" s="3">
        <v>0</v>
      </c>
      <c r="M79" s="3">
        <v>8</v>
      </c>
      <c r="N79" s="10">
        <v>24</v>
      </c>
      <c r="O79" s="3"/>
      <c r="P79" s="8">
        <f t="shared" si="1"/>
        <v>24</v>
      </c>
      <c r="Q79" s="3"/>
      <c r="R79" s="3"/>
      <c r="S79" s="9" t="s">
        <v>352</v>
      </c>
    </row>
    <row r="80" spans="1:19" ht="30">
      <c r="A80" s="8" t="s">
        <v>28</v>
      </c>
      <c r="B80" s="9">
        <v>74</v>
      </c>
      <c r="C80" s="11" t="s">
        <v>425</v>
      </c>
      <c r="D80" s="8" t="s">
        <v>417</v>
      </c>
      <c r="E80" s="9" t="s">
        <v>201</v>
      </c>
      <c r="F80" s="3">
        <v>3</v>
      </c>
      <c r="G80" s="3">
        <v>6</v>
      </c>
      <c r="H80" s="3">
        <v>0</v>
      </c>
      <c r="I80" s="3">
        <v>3</v>
      </c>
      <c r="J80" s="3">
        <v>4</v>
      </c>
      <c r="K80" s="3">
        <v>2</v>
      </c>
      <c r="L80" s="3">
        <v>2</v>
      </c>
      <c r="M80" s="3">
        <v>4</v>
      </c>
      <c r="N80" s="10">
        <v>24</v>
      </c>
      <c r="O80" s="3"/>
      <c r="P80" s="8">
        <f t="shared" si="1"/>
        <v>24</v>
      </c>
      <c r="Q80" s="3"/>
      <c r="R80" s="3"/>
      <c r="S80" s="9" t="s">
        <v>418</v>
      </c>
    </row>
    <row r="81" spans="1:19" ht="30">
      <c r="A81" s="8" t="s">
        <v>28</v>
      </c>
      <c r="B81" s="8">
        <v>75</v>
      </c>
      <c r="C81" s="8" t="s">
        <v>951</v>
      </c>
      <c r="D81" s="48" t="s">
        <v>896</v>
      </c>
      <c r="E81" s="3" t="s">
        <v>952</v>
      </c>
      <c r="F81" s="3">
        <v>0</v>
      </c>
      <c r="G81" s="3">
        <v>6</v>
      </c>
      <c r="H81" s="3">
        <v>4</v>
      </c>
      <c r="I81" s="3">
        <v>2</v>
      </c>
      <c r="J81" s="3">
        <v>1</v>
      </c>
      <c r="K81" s="3">
        <v>4</v>
      </c>
      <c r="L81" s="3">
        <v>1</v>
      </c>
      <c r="M81" s="3">
        <v>6</v>
      </c>
      <c r="N81" s="3">
        <v>24</v>
      </c>
      <c r="O81" s="3"/>
      <c r="P81" s="8">
        <f t="shared" si="1"/>
        <v>24</v>
      </c>
      <c r="Q81" s="3"/>
      <c r="R81" s="3"/>
      <c r="S81" s="9" t="s">
        <v>855</v>
      </c>
    </row>
    <row r="82" spans="1:19" ht="30">
      <c r="A82" s="8" t="s">
        <v>28</v>
      </c>
      <c r="B82" s="9">
        <v>76</v>
      </c>
      <c r="C82" s="9" t="s">
        <v>1041</v>
      </c>
      <c r="D82" s="8" t="s">
        <v>994</v>
      </c>
      <c r="E82" s="9" t="s">
        <v>1034</v>
      </c>
      <c r="F82" s="9">
        <v>2</v>
      </c>
      <c r="G82" s="9">
        <v>6</v>
      </c>
      <c r="H82" s="9">
        <v>0</v>
      </c>
      <c r="I82" s="9">
        <v>2</v>
      </c>
      <c r="J82" s="9">
        <v>0</v>
      </c>
      <c r="K82" s="9">
        <v>4</v>
      </c>
      <c r="L82" s="9">
        <v>0</v>
      </c>
      <c r="M82" s="9">
        <v>10</v>
      </c>
      <c r="N82" s="9">
        <f>F82+G82+H82+I82+J82+K82+L82+M82</f>
        <v>24</v>
      </c>
      <c r="O82" s="9"/>
      <c r="P82" s="8">
        <f t="shared" si="1"/>
        <v>24</v>
      </c>
      <c r="Q82" s="9"/>
      <c r="R82" s="9"/>
      <c r="S82" s="9" t="s">
        <v>1017</v>
      </c>
    </row>
    <row r="83" spans="1:19" ht="30">
      <c r="A83" s="8" t="s">
        <v>28</v>
      </c>
      <c r="B83" s="8">
        <v>77</v>
      </c>
      <c r="C83" s="9" t="s">
        <v>1610</v>
      </c>
      <c r="D83" s="9" t="s">
        <v>1488</v>
      </c>
      <c r="E83" s="9" t="s">
        <v>260</v>
      </c>
      <c r="F83" s="9">
        <v>2</v>
      </c>
      <c r="G83" s="9">
        <v>0</v>
      </c>
      <c r="H83" s="9">
        <v>0</v>
      </c>
      <c r="I83" s="9">
        <v>3</v>
      </c>
      <c r="J83" s="9">
        <v>2</v>
      </c>
      <c r="K83" s="9">
        <v>8</v>
      </c>
      <c r="L83" s="9">
        <v>2</v>
      </c>
      <c r="M83" s="9">
        <v>7</v>
      </c>
      <c r="N83" s="9">
        <v>24</v>
      </c>
      <c r="O83" s="9"/>
      <c r="P83" s="8">
        <f t="shared" si="1"/>
        <v>24</v>
      </c>
      <c r="Q83" s="9"/>
      <c r="R83" s="9"/>
      <c r="S83" s="9" t="s">
        <v>1549</v>
      </c>
    </row>
    <row r="84" spans="1:19" ht="30">
      <c r="A84" s="8" t="s">
        <v>28</v>
      </c>
      <c r="B84" s="9">
        <v>78</v>
      </c>
      <c r="C84" s="11" t="s">
        <v>1620</v>
      </c>
      <c r="D84" s="8" t="s">
        <v>1488</v>
      </c>
      <c r="E84" s="9" t="s">
        <v>564</v>
      </c>
      <c r="F84" s="9">
        <v>0</v>
      </c>
      <c r="G84" s="9">
        <v>5</v>
      </c>
      <c r="H84" s="9">
        <v>0</v>
      </c>
      <c r="I84" s="9">
        <v>0</v>
      </c>
      <c r="J84" s="9">
        <v>4</v>
      </c>
      <c r="K84" s="9">
        <v>5</v>
      </c>
      <c r="L84" s="9">
        <v>2</v>
      </c>
      <c r="M84" s="9">
        <v>8</v>
      </c>
      <c r="N84" s="10">
        <v>24</v>
      </c>
      <c r="O84" s="9"/>
      <c r="P84" s="8">
        <f t="shared" si="1"/>
        <v>24</v>
      </c>
      <c r="Q84" s="9"/>
      <c r="R84" s="9"/>
      <c r="S84" s="9" t="s">
        <v>1507</v>
      </c>
    </row>
    <row r="85" spans="1:19" ht="30">
      <c r="A85" s="8" t="s">
        <v>28</v>
      </c>
      <c r="B85" s="8">
        <v>79</v>
      </c>
      <c r="C85" s="9" t="s">
        <v>1828</v>
      </c>
      <c r="D85" s="8" t="s">
        <v>1682</v>
      </c>
      <c r="E85" s="9" t="s">
        <v>952</v>
      </c>
      <c r="F85" s="9">
        <v>0</v>
      </c>
      <c r="G85" s="9">
        <v>5</v>
      </c>
      <c r="H85" s="9">
        <v>0</v>
      </c>
      <c r="I85" s="9">
        <v>3</v>
      </c>
      <c r="J85" s="9">
        <v>3</v>
      </c>
      <c r="K85" s="9">
        <v>4</v>
      </c>
      <c r="L85" s="9">
        <v>0</v>
      </c>
      <c r="M85" s="9">
        <v>9</v>
      </c>
      <c r="N85" s="9">
        <v>24</v>
      </c>
      <c r="O85" s="9"/>
      <c r="P85" s="8">
        <f t="shared" si="1"/>
        <v>24</v>
      </c>
      <c r="Q85" s="9"/>
      <c r="R85" s="9"/>
      <c r="S85" s="9" t="s">
        <v>1735</v>
      </c>
    </row>
    <row r="86" spans="1:19" ht="30">
      <c r="A86" s="8" t="s">
        <v>28</v>
      </c>
      <c r="B86" s="9">
        <v>80</v>
      </c>
      <c r="C86" s="11" t="s">
        <v>421</v>
      </c>
      <c r="D86" s="8" t="s">
        <v>417</v>
      </c>
      <c r="E86" s="9" t="s">
        <v>260</v>
      </c>
      <c r="F86" s="3">
        <v>3</v>
      </c>
      <c r="G86" s="3">
        <v>5</v>
      </c>
      <c r="H86" s="3">
        <v>0</v>
      </c>
      <c r="I86" s="3">
        <v>3</v>
      </c>
      <c r="J86" s="3">
        <v>3</v>
      </c>
      <c r="K86" s="3">
        <v>2</v>
      </c>
      <c r="L86" s="3">
        <v>1</v>
      </c>
      <c r="M86" s="3">
        <v>6</v>
      </c>
      <c r="N86" s="10">
        <v>23</v>
      </c>
      <c r="O86" s="3"/>
      <c r="P86" s="8">
        <f t="shared" si="1"/>
        <v>23</v>
      </c>
      <c r="Q86" s="3"/>
      <c r="R86" s="3"/>
      <c r="S86" s="9" t="s">
        <v>418</v>
      </c>
    </row>
    <row r="87" spans="1:19" ht="30">
      <c r="A87" s="8" t="s">
        <v>28</v>
      </c>
      <c r="B87" s="8">
        <v>81</v>
      </c>
      <c r="C87" s="11" t="s">
        <v>423</v>
      </c>
      <c r="D87" s="8" t="s">
        <v>417</v>
      </c>
      <c r="E87" s="9" t="s">
        <v>201</v>
      </c>
      <c r="F87" s="3">
        <v>3</v>
      </c>
      <c r="G87" s="3">
        <v>8</v>
      </c>
      <c r="H87" s="3">
        <v>0</v>
      </c>
      <c r="I87" s="3">
        <v>2</v>
      </c>
      <c r="J87" s="3">
        <v>2</v>
      </c>
      <c r="K87" s="3">
        <v>1</v>
      </c>
      <c r="L87" s="3">
        <v>1</v>
      </c>
      <c r="M87" s="3">
        <v>6</v>
      </c>
      <c r="N87" s="10">
        <v>23</v>
      </c>
      <c r="O87" s="3"/>
      <c r="P87" s="8">
        <f t="shared" si="1"/>
        <v>23</v>
      </c>
      <c r="Q87" s="3"/>
      <c r="R87" s="3"/>
      <c r="S87" s="9" t="s">
        <v>418</v>
      </c>
    </row>
    <row r="88" spans="1:19" ht="30">
      <c r="A88" s="8" t="s">
        <v>28</v>
      </c>
      <c r="B88" s="9">
        <v>82</v>
      </c>
      <c r="C88" s="11" t="s">
        <v>559</v>
      </c>
      <c r="D88" s="8" t="s">
        <v>560</v>
      </c>
      <c r="E88" s="9" t="s">
        <v>561</v>
      </c>
      <c r="F88" s="9">
        <v>4</v>
      </c>
      <c r="G88" s="9">
        <v>5</v>
      </c>
      <c r="H88" s="9">
        <v>0</v>
      </c>
      <c r="I88" s="9">
        <v>1</v>
      </c>
      <c r="J88" s="9">
        <v>4</v>
      </c>
      <c r="K88" s="9">
        <v>8</v>
      </c>
      <c r="L88" s="9">
        <v>1</v>
      </c>
      <c r="M88" s="9">
        <v>0</v>
      </c>
      <c r="N88" s="10">
        <v>23</v>
      </c>
      <c r="O88" s="10"/>
      <c r="P88" s="8">
        <f t="shared" si="1"/>
        <v>23</v>
      </c>
      <c r="Q88" s="11"/>
      <c r="R88" s="8"/>
      <c r="S88" s="9" t="s">
        <v>548</v>
      </c>
    </row>
    <row r="89" spans="1:19" ht="30">
      <c r="A89" s="8" t="s">
        <v>28</v>
      </c>
      <c r="B89" s="8">
        <v>83</v>
      </c>
      <c r="C89" s="9" t="s">
        <v>569</v>
      </c>
      <c r="D89" s="3" t="s">
        <v>560</v>
      </c>
      <c r="E89" s="3" t="s">
        <v>566</v>
      </c>
      <c r="F89" s="3">
        <v>1</v>
      </c>
      <c r="G89" s="3">
        <v>4</v>
      </c>
      <c r="H89" s="3">
        <v>0</v>
      </c>
      <c r="I89" s="3">
        <v>4</v>
      </c>
      <c r="J89" s="3">
        <v>4</v>
      </c>
      <c r="K89" s="3">
        <v>0</v>
      </c>
      <c r="L89" s="3">
        <v>2</v>
      </c>
      <c r="M89" s="3">
        <v>8</v>
      </c>
      <c r="N89" s="3">
        <v>23</v>
      </c>
      <c r="O89" s="3"/>
      <c r="P89" s="8">
        <f t="shared" si="1"/>
        <v>23</v>
      </c>
      <c r="Q89" s="3"/>
      <c r="R89" s="3"/>
      <c r="S89" s="9" t="s">
        <v>534</v>
      </c>
    </row>
    <row r="90" spans="1:19" ht="30">
      <c r="A90" s="8" t="s">
        <v>28</v>
      </c>
      <c r="B90" s="9">
        <v>84</v>
      </c>
      <c r="C90" s="11" t="s">
        <v>670</v>
      </c>
      <c r="D90" s="8" t="s">
        <v>657</v>
      </c>
      <c r="E90" s="3" t="s">
        <v>561</v>
      </c>
      <c r="F90" s="3">
        <v>0</v>
      </c>
      <c r="G90" s="3">
        <v>6</v>
      </c>
      <c r="H90" s="3">
        <v>0</v>
      </c>
      <c r="I90" s="3">
        <v>2</v>
      </c>
      <c r="J90" s="3">
        <v>0</v>
      </c>
      <c r="K90" s="3">
        <v>7</v>
      </c>
      <c r="L90" s="3">
        <v>2</v>
      </c>
      <c r="M90" s="3">
        <v>6</v>
      </c>
      <c r="N90" s="3">
        <v>23</v>
      </c>
      <c r="O90" s="3"/>
      <c r="P90" s="8">
        <f t="shared" si="1"/>
        <v>23</v>
      </c>
      <c r="Q90" s="3"/>
      <c r="R90" s="3"/>
      <c r="S90" s="3" t="s">
        <v>665</v>
      </c>
    </row>
    <row r="91" spans="1:19" ht="30">
      <c r="A91" s="8" t="s">
        <v>28</v>
      </c>
      <c r="B91" s="8">
        <v>85</v>
      </c>
      <c r="C91" s="8" t="s">
        <v>943</v>
      </c>
      <c r="D91" s="48" t="s">
        <v>896</v>
      </c>
      <c r="E91" s="9" t="s">
        <v>201</v>
      </c>
      <c r="F91" s="3">
        <v>0</v>
      </c>
      <c r="G91" s="3">
        <v>6</v>
      </c>
      <c r="H91" s="3">
        <v>4</v>
      </c>
      <c r="I91" s="3">
        <v>2</v>
      </c>
      <c r="J91" s="3">
        <v>1</v>
      </c>
      <c r="K91" s="3">
        <v>2</v>
      </c>
      <c r="L91" s="3">
        <v>1</v>
      </c>
      <c r="M91" s="3">
        <v>7</v>
      </c>
      <c r="N91" s="3">
        <v>23</v>
      </c>
      <c r="O91" s="3"/>
      <c r="P91" s="8">
        <f t="shared" si="1"/>
        <v>23</v>
      </c>
      <c r="Q91" s="3"/>
      <c r="R91" s="3"/>
      <c r="S91" s="9" t="s">
        <v>855</v>
      </c>
    </row>
    <row r="92" spans="1:19" ht="30">
      <c r="A92" s="8" t="s">
        <v>28</v>
      </c>
      <c r="B92" s="9">
        <v>86</v>
      </c>
      <c r="C92" s="107" t="s">
        <v>1467</v>
      </c>
      <c r="D92" s="8" t="s">
        <v>1304</v>
      </c>
      <c r="E92" s="9" t="s">
        <v>952</v>
      </c>
      <c r="F92" s="9">
        <v>4</v>
      </c>
      <c r="G92" s="9">
        <v>5</v>
      </c>
      <c r="H92" s="9">
        <v>2</v>
      </c>
      <c r="I92" s="9">
        <v>2</v>
      </c>
      <c r="J92" s="9">
        <v>1</v>
      </c>
      <c r="K92" s="9">
        <v>4</v>
      </c>
      <c r="L92" s="9">
        <v>1</v>
      </c>
      <c r="M92" s="9">
        <v>4</v>
      </c>
      <c r="N92" s="10">
        <v>23</v>
      </c>
      <c r="O92" s="9"/>
      <c r="P92" s="8">
        <f t="shared" si="1"/>
        <v>23</v>
      </c>
      <c r="Q92" s="9"/>
      <c r="R92" s="9"/>
      <c r="S92" s="9" t="s">
        <v>1463</v>
      </c>
    </row>
    <row r="93" spans="1:19" ht="30">
      <c r="A93" s="8" t="s">
        <v>28</v>
      </c>
      <c r="B93" s="8">
        <v>87</v>
      </c>
      <c r="C93" s="11" t="s">
        <v>1622</v>
      </c>
      <c r="D93" s="8" t="s">
        <v>1488</v>
      </c>
      <c r="E93" s="9" t="s">
        <v>952</v>
      </c>
      <c r="F93" s="9">
        <v>1</v>
      </c>
      <c r="G93" s="9">
        <v>6</v>
      </c>
      <c r="H93" s="9">
        <v>0</v>
      </c>
      <c r="I93" s="9">
        <v>0</v>
      </c>
      <c r="J93" s="9">
        <v>5</v>
      </c>
      <c r="K93" s="9">
        <v>1</v>
      </c>
      <c r="L93" s="9">
        <v>2</v>
      </c>
      <c r="M93" s="9">
        <v>8</v>
      </c>
      <c r="N93" s="10">
        <v>23</v>
      </c>
      <c r="O93" s="9"/>
      <c r="P93" s="8">
        <f t="shared" si="1"/>
        <v>23</v>
      </c>
      <c r="Q93" s="9"/>
      <c r="R93" s="9"/>
      <c r="S93" s="9" t="s">
        <v>1507</v>
      </c>
    </row>
    <row r="94" spans="1:19" ht="30">
      <c r="A94" s="8" t="s">
        <v>28</v>
      </c>
      <c r="B94" s="9">
        <v>88</v>
      </c>
      <c r="C94" s="9" t="s">
        <v>1853</v>
      </c>
      <c r="D94" s="8" t="s">
        <v>1682</v>
      </c>
      <c r="E94" s="9" t="s">
        <v>1214</v>
      </c>
      <c r="F94" s="9">
        <v>0</v>
      </c>
      <c r="G94" s="9">
        <v>5</v>
      </c>
      <c r="H94" s="9">
        <v>2.5</v>
      </c>
      <c r="I94" s="9">
        <v>0</v>
      </c>
      <c r="J94" s="9">
        <v>5</v>
      </c>
      <c r="K94" s="9">
        <v>0</v>
      </c>
      <c r="L94" s="9">
        <v>1</v>
      </c>
      <c r="M94" s="9">
        <v>9</v>
      </c>
      <c r="N94" s="9">
        <f>SUM(F94:M94)</f>
        <v>22.5</v>
      </c>
      <c r="O94" s="9"/>
      <c r="P94" s="8">
        <f t="shared" si="1"/>
        <v>22.5</v>
      </c>
      <c r="Q94" s="9"/>
      <c r="R94" s="9"/>
      <c r="S94" s="9" t="s">
        <v>1725</v>
      </c>
    </row>
    <row r="95" spans="1:19" ht="30">
      <c r="A95" s="8" t="s">
        <v>28</v>
      </c>
      <c r="B95" s="8">
        <v>89</v>
      </c>
      <c r="C95" s="11" t="s">
        <v>375</v>
      </c>
      <c r="D95" s="73" t="s">
        <v>277</v>
      </c>
      <c r="E95" s="9" t="s">
        <v>376</v>
      </c>
      <c r="F95" s="9">
        <v>1</v>
      </c>
      <c r="G95" s="9">
        <v>10</v>
      </c>
      <c r="H95" s="9">
        <v>0</v>
      </c>
      <c r="I95" s="9">
        <v>3</v>
      </c>
      <c r="J95" s="9">
        <v>0</v>
      </c>
      <c r="K95" s="9">
        <v>0</v>
      </c>
      <c r="L95" s="9">
        <v>0</v>
      </c>
      <c r="M95" s="9">
        <v>8</v>
      </c>
      <c r="N95" s="10">
        <v>22</v>
      </c>
      <c r="O95" s="10"/>
      <c r="P95" s="8">
        <f t="shared" si="1"/>
        <v>22</v>
      </c>
      <c r="Q95" s="11"/>
      <c r="R95" s="8"/>
      <c r="S95" s="9" t="s">
        <v>352</v>
      </c>
    </row>
    <row r="96" spans="1:19" ht="30">
      <c r="A96" s="8" t="s">
        <v>28</v>
      </c>
      <c r="B96" s="9">
        <v>90</v>
      </c>
      <c r="C96" s="11" t="s">
        <v>420</v>
      </c>
      <c r="D96" s="73" t="s">
        <v>417</v>
      </c>
      <c r="E96" s="9" t="s">
        <v>260</v>
      </c>
      <c r="F96" s="9">
        <v>3</v>
      </c>
      <c r="G96" s="9">
        <v>7</v>
      </c>
      <c r="H96" s="9">
        <v>0</v>
      </c>
      <c r="I96" s="9">
        <v>3</v>
      </c>
      <c r="J96" s="9">
        <v>2</v>
      </c>
      <c r="K96" s="9">
        <v>2</v>
      </c>
      <c r="L96" s="9">
        <v>1</v>
      </c>
      <c r="M96" s="9">
        <v>4</v>
      </c>
      <c r="N96" s="10">
        <v>22</v>
      </c>
      <c r="O96" s="10"/>
      <c r="P96" s="8">
        <f t="shared" si="1"/>
        <v>22</v>
      </c>
      <c r="Q96" s="11"/>
      <c r="R96" s="8"/>
      <c r="S96" s="9" t="s">
        <v>418</v>
      </c>
    </row>
    <row r="97" spans="1:19" ht="30">
      <c r="A97" s="8" t="s">
        <v>28</v>
      </c>
      <c r="B97" s="8">
        <v>91</v>
      </c>
      <c r="C97" s="11" t="s">
        <v>422</v>
      </c>
      <c r="D97" s="73" t="s">
        <v>417</v>
      </c>
      <c r="E97" s="9" t="s">
        <v>201</v>
      </c>
      <c r="F97" s="3">
        <v>3</v>
      </c>
      <c r="G97" s="3">
        <v>7</v>
      </c>
      <c r="H97" s="3">
        <v>0</v>
      </c>
      <c r="I97" s="3">
        <v>2</v>
      </c>
      <c r="J97" s="3">
        <v>2</v>
      </c>
      <c r="K97" s="3">
        <v>1</v>
      </c>
      <c r="L97" s="3">
        <v>1</v>
      </c>
      <c r="M97" s="3">
        <v>6</v>
      </c>
      <c r="N97" s="10">
        <v>22</v>
      </c>
      <c r="O97" s="3"/>
      <c r="P97" s="8">
        <f t="shared" si="1"/>
        <v>22</v>
      </c>
      <c r="Q97" s="3"/>
      <c r="R97" s="3"/>
      <c r="S97" s="9" t="s">
        <v>418</v>
      </c>
    </row>
    <row r="98" spans="1:19" ht="30">
      <c r="A98" s="8" t="s">
        <v>28</v>
      </c>
      <c r="B98" s="9">
        <v>92</v>
      </c>
      <c r="C98" s="11" t="s">
        <v>664</v>
      </c>
      <c r="D98" s="73" t="s">
        <v>657</v>
      </c>
      <c r="E98" s="3" t="s">
        <v>561</v>
      </c>
      <c r="F98" s="3">
        <v>0</v>
      </c>
      <c r="G98" s="3">
        <v>6</v>
      </c>
      <c r="H98" s="3">
        <v>0</v>
      </c>
      <c r="I98" s="3">
        <v>3</v>
      </c>
      <c r="J98" s="3">
        <v>0</v>
      </c>
      <c r="K98" s="3">
        <v>6</v>
      </c>
      <c r="L98" s="3">
        <v>2</v>
      </c>
      <c r="M98" s="3">
        <v>5</v>
      </c>
      <c r="N98" s="3">
        <v>22</v>
      </c>
      <c r="O98" s="3"/>
      <c r="P98" s="8">
        <f t="shared" si="1"/>
        <v>22</v>
      </c>
      <c r="Q98" s="3"/>
      <c r="R98" s="3"/>
      <c r="S98" s="3" t="s">
        <v>665</v>
      </c>
    </row>
    <row r="99" spans="1:19" ht="30">
      <c r="A99" s="8" t="s">
        <v>28</v>
      </c>
      <c r="B99" s="8">
        <v>93</v>
      </c>
      <c r="C99" s="11" t="s">
        <v>783</v>
      </c>
      <c r="D99" s="73" t="s">
        <v>767</v>
      </c>
      <c r="E99" s="9" t="s">
        <v>564</v>
      </c>
      <c r="F99" s="3">
        <v>3</v>
      </c>
      <c r="G99" s="3">
        <v>3</v>
      </c>
      <c r="H99" s="3">
        <v>2</v>
      </c>
      <c r="I99" s="3">
        <v>2</v>
      </c>
      <c r="J99" s="3">
        <v>3</v>
      </c>
      <c r="K99" s="3">
        <v>4</v>
      </c>
      <c r="L99" s="3">
        <v>2</v>
      </c>
      <c r="M99" s="3">
        <v>3</v>
      </c>
      <c r="N99" s="10">
        <v>22</v>
      </c>
      <c r="O99" s="3"/>
      <c r="P99" s="8">
        <f t="shared" si="1"/>
        <v>22</v>
      </c>
      <c r="Q99" s="3"/>
      <c r="R99" s="3"/>
      <c r="S99" s="9" t="s">
        <v>753</v>
      </c>
    </row>
    <row r="100" spans="1:19" ht="30">
      <c r="A100" s="8" t="s">
        <v>28</v>
      </c>
      <c r="B100" s="9">
        <v>94</v>
      </c>
      <c r="C100" s="9" t="s">
        <v>1042</v>
      </c>
      <c r="D100" s="73" t="s">
        <v>994</v>
      </c>
      <c r="E100" s="9" t="s">
        <v>1034</v>
      </c>
      <c r="F100" s="9">
        <v>2</v>
      </c>
      <c r="G100" s="9">
        <v>7</v>
      </c>
      <c r="H100" s="9">
        <v>0</v>
      </c>
      <c r="I100" s="9">
        <v>3</v>
      </c>
      <c r="J100" s="9">
        <v>0</v>
      </c>
      <c r="K100" s="9">
        <v>1</v>
      </c>
      <c r="L100" s="9">
        <v>1</v>
      </c>
      <c r="M100" s="9">
        <v>8</v>
      </c>
      <c r="N100" s="9">
        <f>F100+G100+H100+I100+J100+K100+L100+M100</f>
        <v>22</v>
      </c>
      <c r="O100" s="9"/>
      <c r="P100" s="8">
        <f t="shared" si="1"/>
        <v>22</v>
      </c>
      <c r="Q100" s="9"/>
      <c r="R100" s="9"/>
      <c r="S100" s="9" t="s">
        <v>1017</v>
      </c>
    </row>
    <row r="101" spans="1:19" ht="30">
      <c r="A101" s="8" t="s">
        <v>28</v>
      </c>
      <c r="B101" s="8">
        <v>95</v>
      </c>
      <c r="C101" s="8" t="s">
        <v>1093</v>
      </c>
      <c r="D101" s="73" t="s">
        <v>1089</v>
      </c>
      <c r="E101" s="8" t="s">
        <v>952</v>
      </c>
      <c r="F101" s="10">
        <v>2</v>
      </c>
      <c r="G101" s="10">
        <v>2</v>
      </c>
      <c r="H101" s="10">
        <v>0</v>
      </c>
      <c r="I101" s="10">
        <v>0</v>
      </c>
      <c r="J101" s="10">
        <v>3</v>
      </c>
      <c r="K101" s="10">
        <v>5</v>
      </c>
      <c r="L101" s="10">
        <v>1</v>
      </c>
      <c r="M101" s="10">
        <v>9</v>
      </c>
      <c r="N101" s="10">
        <f>SUM(F101:M101)</f>
        <v>22</v>
      </c>
      <c r="O101" s="10"/>
      <c r="P101" s="8">
        <f t="shared" si="1"/>
        <v>22</v>
      </c>
      <c r="Q101" s="8"/>
      <c r="R101" s="8"/>
      <c r="S101" s="8" t="s">
        <v>1069</v>
      </c>
    </row>
    <row r="102" spans="1:19" ht="30">
      <c r="A102" s="8" t="s">
        <v>28</v>
      </c>
      <c r="B102" s="9">
        <v>96</v>
      </c>
      <c r="C102" s="11" t="s">
        <v>1677</v>
      </c>
      <c r="D102" s="73" t="s">
        <v>1678</v>
      </c>
      <c r="E102" s="9">
        <v>9</v>
      </c>
      <c r="F102" s="9">
        <v>3</v>
      </c>
      <c r="G102" s="9">
        <v>3</v>
      </c>
      <c r="H102" s="9">
        <v>4</v>
      </c>
      <c r="I102" s="9">
        <v>3</v>
      </c>
      <c r="J102" s="9">
        <v>2</v>
      </c>
      <c r="K102" s="9">
        <v>4</v>
      </c>
      <c r="L102" s="9">
        <v>2</v>
      </c>
      <c r="M102" s="9">
        <v>1</v>
      </c>
      <c r="N102" s="10">
        <v>22</v>
      </c>
      <c r="O102" s="10"/>
      <c r="P102" s="8">
        <f t="shared" si="1"/>
        <v>22</v>
      </c>
      <c r="Q102" s="11"/>
      <c r="R102" s="8"/>
      <c r="S102" s="9" t="s">
        <v>1679</v>
      </c>
    </row>
    <row r="103" spans="1:19" ht="30">
      <c r="A103" s="8" t="s">
        <v>28</v>
      </c>
      <c r="B103" s="8">
        <v>97</v>
      </c>
      <c r="C103" s="8" t="s">
        <v>259</v>
      </c>
      <c r="D103" s="73" t="s">
        <v>230</v>
      </c>
      <c r="E103" s="8" t="s">
        <v>260</v>
      </c>
      <c r="F103" s="10">
        <v>0</v>
      </c>
      <c r="G103" s="10">
        <v>4</v>
      </c>
      <c r="H103" s="10">
        <v>1</v>
      </c>
      <c r="I103" s="10">
        <v>1</v>
      </c>
      <c r="J103" s="10">
        <v>4</v>
      </c>
      <c r="K103" s="10">
        <v>0</v>
      </c>
      <c r="L103" s="10">
        <v>2</v>
      </c>
      <c r="M103" s="10">
        <v>9</v>
      </c>
      <c r="N103" s="28">
        <f>SUM(F103:M103)</f>
        <v>21</v>
      </c>
      <c r="O103" s="8"/>
      <c r="P103" s="8">
        <f t="shared" si="1"/>
        <v>21</v>
      </c>
      <c r="Q103" s="8"/>
      <c r="R103" s="8"/>
      <c r="S103" s="8" t="s">
        <v>242</v>
      </c>
    </row>
    <row r="104" spans="1:19" ht="30">
      <c r="A104" s="8" t="s">
        <v>28</v>
      </c>
      <c r="B104" s="9">
        <v>98</v>
      </c>
      <c r="C104" s="9" t="s">
        <v>567</v>
      </c>
      <c r="D104" s="74" t="s">
        <v>560</v>
      </c>
      <c r="E104" s="3" t="s">
        <v>566</v>
      </c>
      <c r="F104" s="3">
        <v>1</v>
      </c>
      <c r="G104" s="3">
        <v>0</v>
      </c>
      <c r="H104" s="3">
        <v>2</v>
      </c>
      <c r="I104" s="3">
        <v>2</v>
      </c>
      <c r="J104" s="3">
        <v>4</v>
      </c>
      <c r="K104" s="3">
        <v>2</v>
      </c>
      <c r="L104" s="3">
        <v>2</v>
      </c>
      <c r="M104" s="3">
        <v>8</v>
      </c>
      <c r="N104" s="3">
        <v>21</v>
      </c>
      <c r="O104" s="3"/>
      <c r="P104" s="8">
        <f t="shared" si="1"/>
        <v>21</v>
      </c>
      <c r="Q104" s="3"/>
      <c r="R104" s="3"/>
      <c r="S104" s="9" t="s">
        <v>534</v>
      </c>
    </row>
    <row r="105" spans="1:19" ht="30">
      <c r="A105" s="8" t="s">
        <v>28</v>
      </c>
      <c r="B105" s="8">
        <v>99</v>
      </c>
      <c r="C105" s="11" t="s">
        <v>668</v>
      </c>
      <c r="D105" s="73" t="s">
        <v>657</v>
      </c>
      <c r="E105" s="3" t="s">
        <v>561</v>
      </c>
      <c r="F105" s="3">
        <v>0</v>
      </c>
      <c r="G105" s="3">
        <v>4</v>
      </c>
      <c r="H105" s="3">
        <v>0</v>
      </c>
      <c r="I105" s="3">
        <v>1</v>
      </c>
      <c r="J105" s="3">
        <v>0</v>
      </c>
      <c r="K105" s="3">
        <v>7</v>
      </c>
      <c r="L105" s="3">
        <v>2</v>
      </c>
      <c r="M105" s="3">
        <v>7</v>
      </c>
      <c r="N105" s="3">
        <v>21</v>
      </c>
      <c r="O105" s="3"/>
      <c r="P105" s="8">
        <f t="shared" si="1"/>
        <v>21</v>
      </c>
      <c r="Q105" s="3"/>
      <c r="R105" s="3"/>
      <c r="S105" s="3" t="s">
        <v>665</v>
      </c>
    </row>
    <row r="106" spans="1:19" ht="30">
      <c r="A106" s="8" t="s">
        <v>28</v>
      </c>
      <c r="B106" s="9">
        <v>100</v>
      </c>
      <c r="C106" s="9" t="s">
        <v>938</v>
      </c>
      <c r="D106" s="53" t="s">
        <v>896</v>
      </c>
      <c r="E106" s="9" t="s">
        <v>201</v>
      </c>
      <c r="F106" s="3">
        <v>0</v>
      </c>
      <c r="G106" s="3">
        <v>5</v>
      </c>
      <c r="H106" s="3">
        <v>4</v>
      </c>
      <c r="I106" s="3">
        <v>3</v>
      </c>
      <c r="J106" s="3">
        <v>0</v>
      </c>
      <c r="K106" s="3">
        <v>0</v>
      </c>
      <c r="L106" s="3">
        <v>1</v>
      </c>
      <c r="M106" s="3">
        <v>8</v>
      </c>
      <c r="N106" s="10">
        <v>21</v>
      </c>
      <c r="O106" s="3"/>
      <c r="P106" s="8">
        <f t="shared" si="1"/>
        <v>21</v>
      </c>
      <c r="Q106" s="3"/>
      <c r="R106" s="3"/>
      <c r="S106" s="9" t="s">
        <v>855</v>
      </c>
    </row>
    <row r="107" spans="1:19" ht="30">
      <c r="A107" s="8" t="s">
        <v>28</v>
      </c>
      <c r="B107" s="8">
        <v>101</v>
      </c>
      <c r="C107" s="11" t="s">
        <v>2072</v>
      </c>
      <c r="D107" s="73" t="s">
        <v>2070</v>
      </c>
      <c r="E107" s="9" t="s">
        <v>566</v>
      </c>
      <c r="F107" s="3">
        <v>0</v>
      </c>
      <c r="G107" s="3">
        <v>7</v>
      </c>
      <c r="H107" s="3">
        <v>0</v>
      </c>
      <c r="I107" s="3">
        <v>3</v>
      </c>
      <c r="J107" s="3">
        <v>4</v>
      </c>
      <c r="K107" s="3">
        <v>0</v>
      </c>
      <c r="L107" s="3">
        <v>2</v>
      </c>
      <c r="M107" s="3">
        <v>5</v>
      </c>
      <c r="N107" s="10">
        <v>21</v>
      </c>
      <c r="O107" s="3"/>
      <c r="P107" s="8">
        <f t="shared" si="1"/>
        <v>21</v>
      </c>
      <c r="Q107" s="3"/>
      <c r="R107" s="3"/>
      <c r="S107" s="9" t="s">
        <v>2071</v>
      </c>
    </row>
    <row r="108" spans="1:19" ht="30">
      <c r="A108" s="22" t="s">
        <v>28</v>
      </c>
      <c r="B108" s="9">
        <v>102</v>
      </c>
      <c r="C108" s="11" t="s">
        <v>2242</v>
      </c>
      <c r="D108" s="120" t="s">
        <v>2117</v>
      </c>
      <c r="E108" s="11" t="s">
        <v>2235</v>
      </c>
      <c r="F108" s="105">
        <v>0</v>
      </c>
      <c r="G108" s="105">
        <v>5</v>
      </c>
      <c r="H108" s="105">
        <v>0</v>
      </c>
      <c r="I108" s="105">
        <v>2</v>
      </c>
      <c r="J108" s="105">
        <v>2</v>
      </c>
      <c r="K108" s="105">
        <v>6</v>
      </c>
      <c r="L108" s="105">
        <v>3</v>
      </c>
      <c r="M108" s="105">
        <v>3</v>
      </c>
      <c r="N108" s="22">
        <v>21</v>
      </c>
      <c r="O108" s="105"/>
      <c r="P108" s="8">
        <f t="shared" si="1"/>
        <v>21</v>
      </c>
      <c r="Q108" s="105"/>
      <c r="R108" s="105"/>
      <c r="S108" s="11" t="s">
        <v>2210</v>
      </c>
    </row>
    <row r="109" spans="1:19">
      <c r="A109" s="8" t="s">
        <v>28</v>
      </c>
      <c r="B109" s="8">
        <v>103</v>
      </c>
      <c r="C109" s="11" t="s">
        <v>2022</v>
      </c>
      <c r="D109" s="73" t="s">
        <v>1985</v>
      </c>
      <c r="E109" s="9" t="s">
        <v>260</v>
      </c>
      <c r="F109" s="27">
        <v>0</v>
      </c>
      <c r="G109" s="27">
        <v>10</v>
      </c>
      <c r="H109" s="27">
        <v>0</v>
      </c>
      <c r="I109" s="27">
        <v>3.5</v>
      </c>
      <c r="J109" s="27">
        <v>0</v>
      </c>
      <c r="K109" s="27">
        <v>0</v>
      </c>
      <c r="L109" s="27">
        <v>1</v>
      </c>
      <c r="M109" s="27">
        <v>6</v>
      </c>
      <c r="N109" s="10">
        <f>SUM(G109,I109,L109,M109)</f>
        <v>20.5</v>
      </c>
      <c r="O109" s="27"/>
      <c r="P109" s="8">
        <f t="shared" si="1"/>
        <v>20.5</v>
      </c>
      <c r="Q109" s="27"/>
      <c r="R109" s="27"/>
      <c r="S109" s="9" t="s">
        <v>2023</v>
      </c>
    </row>
    <row r="110" spans="1:19" ht="30">
      <c r="A110" s="8" t="s">
        <v>28</v>
      </c>
      <c r="B110" s="9">
        <v>104</v>
      </c>
      <c r="C110" s="11" t="s">
        <v>384</v>
      </c>
      <c r="D110" s="73" t="s">
        <v>277</v>
      </c>
      <c r="E110" s="9" t="s">
        <v>382</v>
      </c>
      <c r="F110" s="3">
        <v>0</v>
      </c>
      <c r="G110" s="3">
        <v>10</v>
      </c>
      <c r="H110" s="3">
        <v>0</v>
      </c>
      <c r="I110" s="3">
        <v>3</v>
      </c>
      <c r="J110" s="3">
        <v>0</v>
      </c>
      <c r="K110" s="3">
        <v>0</v>
      </c>
      <c r="L110" s="3">
        <v>1</v>
      </c>
      <c r="M110" s="3">
        <v>6</v>
      </c>
      <c r="N110" s="10">
        <v>20</v>
      </c>
      <c r="O110" s="3"/>
      <c r="P110" s="8">
        <f t="shared" si="1"/>
        <v>20</v>
      </c>
      <c r="Q110" s="3"/>
      <c r="R110" s="3"/>
      <c r="S110" s="9" t="s">
        <v>355</v>
      </c>
    </row>
    <row r="111" spans="1:19" ht="30">
      <c r="A111" s="8" t="s">
        <v>28</v>
      </c>
      <c r="B111" s="8">
        <v>105</v>
      </c>
      <c r="C111" s="11" t="s">
        <v>513</v>
      </c>
      <c r="D111" s="74" t="s">
        <v>490</v>
      </c>
      <c r="E111" s="9">
        <v>9</v>
      </c>
      <c r="F111" s="3">
        <v>4</v>
      </c>
      <c r="G111" s="3">
        <v>8</v>
      </c>
      <c r="H111" s="3">
        <v>0</v>
      </c>
      <c r="I111" s="3">
        <v>3</v>
      </c>
      <c r="J111" s="3">
        <v>5</v>
      </c>
      <c r="K111" s="3">
        <v>0</v>
      </c>
      <c r="L111" s="3">
        <v>0</v>
      </c>
      <c r="M111" s="3">
        <v>0</v>
      </c>
      <c r="N111" s="10">
        <v>20</v>
      </c>
      <c r="O111" s="3"/>
      <c r="P111" s="8">
        <f t="shared" si="1"/>
        <v>20</v>
      </c>
      <c r="Q111" s="3"/>
      <c r="R111" s="3"/>
      <c r="S111" s="9" t="s">
        <v>491</v>
      </c>
    </row>
    <row r="112" spans="1:19" ht="30">
      <c r="A112" s="8" t="s">
        <v>28</v>
      </c>
      <c r="B112" s="9">
        <v>106</v>
      </c>
      <c r="C112" s="8" t="s">
        <v>939</v>
      </c>
      <c r="D112" s="53" t="s">
        <v>896</v>
      </c>
      <c r="E112" s="9" t="s">
        <v>201</v>
      </c>
      <c r="F112" s="3">
        <v>0</v>
      </c>
      <c r="G112" s="3">
        <v>8</v>
      </c>
      <c r="H112" s="3">
        <v>0</v>
      </c>
      <c r="I112" s="3">
        <v>2</v>
      </c>
      <c r="J112" s="3">
        <v>1</v>
      </c>
      <c r="K112" s="3">
        <v>1</v>
      </c>
      <c r="L112" s="3">
        <v>0</v>
      </c>
      <c r="M112" s="3">
        <v>8</v>
      </c>
      <c r="N112" s="3">
        <v>20</v>
      </c>
      <c r="O112" s="3"/>
      <c r="P112" s="8">
        <f t="shared" si="1"/>
        <v>20</v>
      </c>
      <c r="Q112" s="3"/>
      <c r="R112" s="3"/>
      <c r="S112" s="9" t="s">
        <v>855</v>
      </c>
    </row>
    <row r="113" spans="1:19" ht="30">
      <c r="A113" s="8" t="s">
        <v>28</v>
      </c>
      <c r="B113" s="8">
        <v>107</v>
      </c>
      <c r="C113" s="8" t="s">
        <v>959</v>
      </c>
      <c r="D113" s="53" t="s">
        <v>896</v>
      </c>
      <c r="E113" s="3" t="s">
        <v>952</v>
      </c>
      <c r="F113" s="3">
        <v>0</v>
      </c>
      <c r="G113" s="3">
        <v>5</v>
      </c>
      <c r="H113" s="3">
        <v>4</v>
      </c>
      <c r="I113" s="3">
        <v>0</v>
      </c>
      <c r="J113" s="3">
        <v>1</v>
      </c>
      <c r="K113" s="3">
        <v>3</v>
      </c>
      <c r="L113" s="3">
        <v>1</v>
      </c>
      <c r="M113" s="3">
        <v>6</v>
      </c>
      <c r="N113" s="3">
        <v>20</v>
      </c>
      <c r="O113" s="3"/>
      <c r="P113" s="8">
        <f t="shared" si="1"/>
        <v>20</v>
      </c>
      <c r="Q113" s="3"/>
      <c r="R113" s="3"/>
      <c r="S113" s="9" t="s">
        <v>855</v>
      </c>
    </row>
    <row r="114" spans="1:19" ht="30">
      <c r="A114" s="8" t="s">
        <v>28</v>
      </c>
      <c r="B114" s="9">
        <v>108</v>
      </c>
      <c r="C114" s="9" t="s">
        <v>1043</v>
      </c>
      <c r="D114" s="73" t="s">
        <v>994</v>
      </c>
      <c r="E114" s="9" t="s">
        <v>1034</v>
      </c>
      <c r="F114" s="9">
        <v>2</v>
      </c>
      <c r="G114" s="9">
        <v>2</v>
      </c>
      <c r="H114" s="9">
        <v>0</v>
      </c>
      <c r="I114" s="9">
        <v>4</v>
      </c>
      <c r="J114" s="9">
        <v>0</v>
      </c>
      <c r="K114" s="9">
        <v>0</v>
      </c>
      <c r="L114" s="9">
        <v>2</v>
      </c>
      <c r="M114" s="9">
        <v>10</v>
      </c>
      <c r="N114" s="9">
        <f>F114+G114+H114+I114+J114+K114+L114+M114</f>
        <v>20</v>
      </c>
      <c r="O114" s="9"/>
      <c r="P114" s="8">
        <f t="shared" si="1"/>
        <v>20</v>
      </c>
      <c r="Q114" s="9"/>
      <c r="R114" s="9"/>
      <c r="S114" s="9" t="s">
        <v>1017</v>
      </c>
    </row>
    <row r="115" spans="1:19" ht="30">
      <c r="A115" s="8" t="s">
        <v>28</v>
      </c>
      <c r="B115" s="8">
        <v>109</v>
      </c>
      <c r="C115" s="9" t="s">
        <v>1457</v>
      </c>
      <c r="D115" s="73" t="s">
        <v>1304</v>
      </c>
      <c r="E115" s="9" t="s">
        <v>201</v>
      </c>
      <c r="F115" s="9">
        <v>0</v>
      </c>
      <c r="G115" s="9">
        <v>6</v>
      </c>
      <c r="H115" s="9">
        <v>0</v>
      </c>
      <c r="I115" s="9">
        <v>1</v>
      </c>
      <c r="J115" s="9">
        <v>0</v>
      </c>
      <c r="K115" s="9">
        <v>4</v>
      </c>
      <c r="L115" s="9">
        <v>0</v>
      </c>
      <c r="M115" s="9">
        <v>9</v>
      </c>
      <c r="N115" s="10">
        <v>20</v>
      </c>
      <c r="O115" s="9"/>
      <c r="P115" s="8">
        <f t="shared" si="1"/>
        <v>20</v>
      </c>
      <c r="Q115" s="9"/>
      <c r="R115" s="9"/>
      <c r="S115" s="9" t="s">
        <v>1416</v>
      </c>
    </row>
    <row r="116" spans="1:19" ht="30">
      <c r="A116" s="22" t="s">
        <v>28</v>
      </c>
      <c r="B116" s="9">
        <v>110</v>
      </c>
      <c r="C116" s="11" t="s">
        <v>2234</v>
      </c>
      <c r="D116" s="120" t="s">
        <v>2117</v>
      </c>
      <c r="E116" s="11" t="s">
        <v>2235</v>
      </c>
      <c r="F116" s="105">
        <v>2</v>
      </c>
      <c r="G116" s="105">
        <v>5</v>
      </c>
      <c r="H116" s="105">
        <v>0</v>
      </c>
      <c r="I116" s="105">
        <v>0</v>
      </c>
      <c r="J116" s="105">
        <v>1.5</v>
      </c>
      <c r="K116" s="105">
        <v>4</v>
      </c>
      <c r="L116" s="105">
        <v>1</v>
      </c>
      <c r="M116" s="105">
        <v>6</v>
      </c>
      <c r="N116" s="22">
        <v>19.5</v>
      </c>
      <c r="O116" s="7"/>
      <c r="P116" s="8">
        <f t="shared" si="1"/>
        <v>19.5</v>
      </c>
      <c r="Q116" s="7"/>
      <c r="R116" s="7"/>
      <c r="S116" s="11" t="s">
        <v>2210</v>
      </c>
    </row>
    <row r="117" spans="1:19" ht="30">
      <c r="A117" s="8" t="s">
        <v>28</v>
      </c>
      <c r="B117" s="8">
        <v>111</v>
      </c>
      <c r="C117" s="11" t="s">
        <v>79</v>
      </c>
      <c r="D117" s="73" t="s">
        <v>72</v>
      </c>
      <c r="E117" s="9">
        <v>9</v>
      </c>
      <c r="F117" s="3">
        <v>1</v>
      </c>
      <c r="G117" s="3">
        <v>2</v>
      </c>
      <c r="H117" s="3">
        <v>4</v>
      </c>
      <c r="I117" s="3">
        <v>0</v>
      </c>
      <c r="J117" s="3">
        <v>4</v>
      </c>
      <c r="K117" s="3">
        <v>3</v>
      </c>
      <c r="L117" s="3">
        <v>2</v>
      </c>
      <c r="M117" s="3">
        <v>3</v>
      </c>
      <c r="N117" s="10">
        <v>19</v>
      </c>
      <c r="O117" s="3"/>
      <c r="P117" s="8">
        <f t="shared" si="1"/>
        <v>19</v>
      </c>
      <c r="Q117" s="3"/>
      <c r="R117" s="3"/>
      <c r="S117" s="9" t="s">
        <v>77</v>
      </c>
    </row>
    <row r="118" spans="1:19" ht="30">
      <c r="A118" s="8" t="s">
        <v>28</v>
      </c>
      <c r="B118" s="9">
        <v>112</v>
      </c>
      <c r="C118" s="11" t="s">
        <v>388</v>
      </c>
      <c r="D118" s="73" t="s">
        <v>277</v>
      </c>
      <c r="E118" s="9" t="s">
        <v>386</v>
      </c>
      <c r="F118" s="3">
        <v>0</v>
      </c>
      <c r="G118" s="3">
        <v>8</v>
      </c>
      <c r="H118" s="3">
        <v>0</v>
      </c>
      <c r="I118" s="3">
        <v>3</v>
      </c>
      <c r="J118" s="3">
        <v>0</v>
      </c>
      <c r="K118" s="3">
        <v>0</v>
      </c>
      <c r="L118" s="3">
        <v>2</v>
      </c>
      <c r="M118" s="3">
        <v>6</v>
      </c>
      <c r="N118" s="10">
        <v>19</v>
      </c>
      <c r="O118" s="3"/>
      <c r="P118" s="8">
        <f t="shared" si="1"/>
        <v>19</v>
      </c>
      <c r="Q118" s="3"/>
      <c r="R118" s="3"/>
      <c r="S118" s="9" t="s">
        <v>312</v>
      </c>
    </row>
    <row r="119" spans="1:19">
      <c r="A119" s="8" t="s">
        <v>28</v>
      </c>
      <c r="B119" s="8">
        <v>113</v>
      </c>
      <c r="C119" s="9" t="s">
        <v>568</v>
      </c>
      <c r="D119" s="74" t="s">
        <v>560</v>
      </c>
      <c r="E119" s="3" t="s">
        <v>566</v>
      </c>
      <c r="F119" s="3">
        <v>1</v>
      </c>
      <c r="G119" s="3">
        <v>7</v>
      </c>
      <c r="H119" s="3">
        <v>0</v>
      </c>
      <c r="I119" s="3">
        <v>0</v>
      </c>
      <c r="J119" s="3">
        <v>4</v>
      </c>
      <c r="K119" s="3">
        <v>0</v>
      </c>
      <c r="L119" s="3">
        <v>2</v>
      </c>
      <c r="M119" s="3">
        <v>5</v>
      </c>
      <c r="N119" s="3">
        <v>19</v>
      </c>
      <c r="O119" s="3"/>
      <c r="P119" s="8">
        <f t="shared" si="1"/>
        <v>19</v>
      </c>
      <c r="Q119" s="3"/>
      <c r="R119" s="3"/>
      <c r="S119" s="9" t="s">
        <v>534</v>
      </c>
    </row>
    <row r="120" spans="1:19" ht="30">
      <c r="A120" s="8" t="s">
        <v>28</v>
      </c>
      <c r="B120" s="9">
        <v>114</v>
      </c>
      <c r="C120" s="11" t="s">
        <v>671</v>
      </c>
      <c r="D120" s="73" t="s">
        <v>657</v>
      </c>
      <c r="E120" s="3" t="s">
        <v>561</v>
      </c>
      <c r="F120" s="3">
        <v>0</v>
      </c>
      <c r="G120" s="3">
        <v>10</v>
      </c>
      <c r="H120" s="3">
        <v>4</v>
      </c>
      <c r="I120" s="3">
        <v>3</v>
      </c>
      <c r="J120" s="3">
        <v>0</v>
      </c>
      <c r="K120" s="3">
        <v>0</v>
      </c>
      <c r="L120" s="3">
        <v>2</v>
      </c>
      <c r="M120" s="3">
        <v>0</v>
      </c>
      <c r="N120" s="3">
        <v>19</v>
      </c>
      <c r="O120" s="3"/>
      <c r="P120" s="8">
        <f t="shared" si="1"/>
        <v>19</v>
      </c>
      <c r="Q120" s="3"/>
      <c r="R120" s="3"/>
      <c r="S120" s="3" t="s">
        <v>665</v>
      </c>
    </row>
    <row r="121" spans="1:19" ht="30">
      <c r="A121" s="8" t="s">
        <v>28</v>
      </c>
      <c r="B121" s="8">
        <v>115</v>
      </c>
      <c r="C121" s="8" t="s">
        <v>942</v>
      </c>
      <c r="D121" s="53" t="s">
        <v>896</v>
      </c>
      <c r="E121" s="9" t="s">
        <v>201</v>
      </c>
      <c r="F121" s="3">
        <v>0</v>
      </c>
      <c r="G121" s="3">
        <v>3</v>
      </c>
      <c r="H121" s="3">
        <v>4</v>
      </c>
      <c r="I121" s="3">
        <v>2</v>
      </c>
      <c r="J121" s="3">
        <v>1</v>
      </c>
      <c r="K121" s="3">
        <v>3</v>
      </c>
      <c r="L121" s="3">
        <v>0</v>
      </c>
      <c r="M121" s="3">
        <v>6</v>
      </c>
      <c r="N121" s="3">
        <v>19</v>
      </c>
      <c r="O121" s="3"/>
      <c r="P121" s="8">
        <f t="shared" si="1"/>
        <v>19</v>
      </c>
      <c r="Q121" s="3"/>
      <c r="R121" s="3"/>
      <c r="S121" s="9" t="s">
        <v>855</v>
      </c>
    </row>
    <row r="122" spans="1:19" ht="30">
      <c r="A122" s="8" t="s">
        <v>28</v>
      </c>
      <c r="B122" s="9">
        <v>116</v>
      </c>
      <c r="C122" s="8" t="s">
        <v>950</v>
      </c>
      <c r="D122" s="53" t="s">
        <v>896</v>
      </c>
      <c r="E122" s="9" t="s">
        <v>201</v>
      </c>
      <c r="F122" s="3">
        <v>0</v>
      </c>
      <c r="G122" s="3">
        <v>5</v>
      </c>
      <c r="H122" s="3">
        <v>4</v>
      </c>
      <c r="I122" s="3">
        <v>0</v>
      </c>
      <c r="J122" s="3">
        <v>0</v>
      </c>
      <c r="K122" s="3">
        <v>2</v>
      </c>
      <c r="L122" s="3">
        <v>0</v>
      </c>
      <c r="M122" s="3">
        <v>8</v>
      </c>
      <c r="N122" s="3">
        <v>19</v>
      </c>
      <c r="O122" s="3"/>
      <c r="P122" s="8">
        <f t="shared" si="1"/>
        <v>19</v>
      </c>
      <c r="Q122" s="3"/>
      <c r="R122" s="3"/>
      <c r="S122" s="9" t="s">
        <v>855</v>
      </c>
    </row>
    <row r="123" spans="1:19" ht="30">
      <c r="A123" s="8" t="s">
        <v>28</v>
      </c>
      <c r="B123" s="8">
        <v>117</v>
      </c>
      <c r="C123" s="8" t="s">
        <v>957</v>
      </c>
      <c r="D123" s="53" t="s">
        <v>896</v>
      </c>
      <c r="E123" s="3" t="s">
        <v>952</v>
      </c>
      <c r="F123" s="3">
        <v>0</v>
      </c>
      <c r="G123" s="3">
        <v>3</v>
      </c>
      <c r="H123" s="3">
        <v>6</v>
      </c>
      <c r="I123" s="3">
        <v>2</v>
      </c>
      <c r="J123" s="3">
        <v>1</v>
      </c>
      <c r="K123" s="3">
        <v>0</v>
      </c>
      <c r="L123" s="3">
        <v>1</v>
      </c>
      <c r="M123" s="3">
        <v>6</v>
      </c>
      <c r="N123" s="3">
        <v>19</v>
      </c>
      <c r="O123" s="3"/>
      <c r="P123" s="8">
        <f t="shared" si="1"/>
        <v>19</v>
      </c>
      <c r="Q123" s="3"/>
      <c r="R123" s="3"/>
      <c r="S123" s="9" t="s">
        <v>855</v>
      </c>
    </row>
    <row r="124" spans="1:19" ht="30">
      <c r="A124" s="8" t="s">
        <v>28</v>
      </c>
      <c r="B124" s="9">
        <v>118</v>
      </c>
      <c r="C124" s="4" t="s">
        <v>1464</v>
      </c>
      <c r="D124" s="73" t="s">
        <v>1304</v>
      </c>
      <c r="E124" s="4" t="s">
        <v>952</v>
      </c>
      <c r="F124" s="9">
        <v>0</v>
      </c>
      <c r="G124" s="9">
        <v>10</v>
      </c>
      <c r="H124" s="9">
        <v>0</v>
      </c>
      <c r="I124" s="9">
        <v>2</v>
      </c>
      <c r="J124" s="9">
        <v>1</v>
      </c>
      <c r="K124" s="9">
        <v>1</v>
      </c>
      <c r="L124" s="9">
        <v>0</v>
      </c>
      <c r="M124" s="9">
        <v>5</v>
      </c>
      <c r="N124" s="10">
        <v>19</v>
      </c>
      <c r="O124" s="9"/>
      <c r="P124" s="8">
        <f t="shared" si="1"/>
        <v>19</v>
      </c>
      <c r="Q124" s="9"/>
      <c r="R124" s="9"/>
      <c r="S124" s="9" t="s">
        <v>1463</v>
      </c>
    </row>
    <row r="125" spans="1:19" ht="30">
      <c r="A125" s="8" t="s">
        <v>28</v>
      </c>
      <c r="B125" s="8">
        <v>119</v>
      </c>
      <c r="C125" s="11" t="s">
        <v>1625</v>
      </c>
      <c r="D125" s="8" t="s">
        <v>1488</v>
      </c>
      <c r="E125" s="9" t="s">
        <v>952</v>
      </c>
      <c r="F125" s="9">
        <v>1</v>
      </c>
      <c r="G125" s="9">
        <v>4</v>
      </c>
      <c r="H125" s="9">
        <v>0</v>
      </c>
      <c r="I125" s="9">
        <v>2</v>
      </c>
      <c r="J125" s="9">
        <v>5</v>
      </c>
      <c r="K125" s="9">
        <v>0</v>
      </c>
      <c r="L125" s="9">
        <v>1</v>
      </c>
      <c r="M125" s="9">
        <v>6</v>
      </c>
      <c r="N125" s="9">
        <f>SUM(F125:M125)</f>
        <v>19</v>
      </c>
      <c r="O125" s="9"/>
      <c r="P125" s="8">
        <f t="shared" si="1"/>
        <v>19</v>
      </c>
      <c r="Q125" s="9"/>
      <c r="R125" s="9"/>
      <c r="S125" s="9" t="s">
        <v>1507</v>
      </c>
    </row>
    <row r="126" spans="1:19" ht="30">
      <c r="A126" s="8" t="s">
        <v>28</v>
      </c>
      <c r="B126" s="9">
        <v>120</v>
      </c>
      <c r="C126" s="11" t="s">
        <v>82</v>
      </c>
      <c r="D126" s="8" t="s">
        <v>72</v>
      </c>
      <c r="E126" s="9">
        <v>9</v>
      </c>
      <c r="F126" s="3">
        <v>1</v>
      </c>
      <c r="G126" s="3">
        <v>1</v>
      </c>
      <c r="H126" s="3">
        <v>3</v>
      </c>
      <c r="I126" s="3">
        <v>4</v>
      </c>
      <c r="J126" s="3">
        <v>1</v>
      </c>
      <c r="K126" s="3">
        <v>1</v>
      </c>
      <c r="L126" s="3">
        <v>2</v>
      </c>
      <c r="M126" s="3">
        <v>5</v>
      </c>
      <c r="N126" s="10">
        <v>18</v>
      </c>
      <c r="O126" s="3"/>
      <c r="P126" s="8">
        <f t="shared" si="1"/>
        <v>18</v>
      </c>
      <c r="Q126" s="3"/>
      <c r="R126" s="3"/>
      <c r="S126" s="9" t="s">
        <v>77</v>
      </c>
    </row>
    <row r="127" spans="1:19" ht="30">
      <c r="A127" s="8" t="s">
        <v>28</v>
      </c>
      <c r="B127" s="8">
        <v>121</v>
      </c>
      <c r="C127" s="11" t="s">
        <v>426</v>
      </c>
      <c r="D127" s="8" t="s">
        <v>417</v>
      </c>
      <c r="E127" s="9" t="s">
        <v>201</v>
      </c>
      <c r="F127" s="3">
        <v>0</v>
      </c>
      <c r="G127" s="3">
        <v>5</v>
      </c>
      <c r="H127" s="3">
        <v>2</v>
      </c>
      <c r="I127" s="3">
        <v>0</v>
      </c>
      <c r="J127" s="3">
        <v>4</v>
      </c>
      <c r="K127" s="3">
        <v>0</v>
      </c>
      <c r="L127" s="3">
        <v>1</v>
      </c>
      <c r="M127" s="3">
        <v>6</v>
      </c>
      <c r="N127" s="10">
        <v>18</v>
      </c>
      <c r="O127" s="3"/>
      <c r="P127" s="8">
        <f t="shared" si="1"/>
        <v>18</v>
      </c>
      <c r="Q127" s="3"/>
      <c r="R127" s="3"/>
      <c r="S127" s="9" t="s">
        <v>418</v>
      </c>
    </row>
    <row r="128" spans="1:19" ht="30">
      <c r="A128" s="8" t="s">
        <v>28</v>
      </c>
      <c r="B128" s="9">
        <v>122</v>
      </c>
      <c r="C128" s="11" t="s">
        <v>512</v>
      </c>
      <c r="D128" s="8" t="s">
        <v>490</v>
      </c>
      <c r="E128" s="9">
        <v>9</v>
      </c>
      <c r="F128" s="3">
        <v>3</v>
      </c>
      <c r="G128" s="3">
        <v>6</v>
      </c>
      <c r="H128" s="3">
        <v>0</v>
      </c>
      <c r="I128" s="3">
        <v>3</v>
      </c>
      <c r="J128" s="3">
        <v>4</v>
      </c>
      <c r="K128" s="3">
        <v>0</v>
      </c>
      <c r="L128" s="3">
        <v>0</v>
      </c>
      <c r="M128" s="3">
        <v>2</v>
      </c>
      <c r="N128" s="10">
        <v>18</v>
      </c>
      <c r="O128" s="3"/>
      <c r="P128" s="8">
        <f t="shared" si="1"/>
        <v>18</v>
      </c>
      <c r="Q128" s="3"/>
      <c r="R128" s="3"/>
      <c r="S128" s="9" t="s">
        <v>491</v>
      </c>
    </row>
    <row r="129" spans="1:19" ht="30">
      <c r="A129" s="8" t="s">
        <v>28</v>
      </c>
      <c r="B129" s="8">
        <v>123</v>
      </c>
      <c r="C129" s="36" t="s">
        <v>656</v>
      </c>
      <c r="D129" s="8" t="s">
        <v>657</v>
      </c>
      <c r="E129" s="9" t="s">
        <v>566</v>
      </c>
      <c r="F129" s="3">
        <v>0</v>
      </c>
      <c r="G129" s="3">
        <v>6</v>
      </c>
      <c r="H129" s="3">
        <v>0</v>
      </c>
      <c r="I129" s="3">
        <v>2</v>
      </c>
      <c r="J129" s="3">
        <v>0</v>
      </c>
      <c r="K129" s="3">
        <v>1</v>
      </c>
      <c r="L129" s="3">
        <v>1</v>
      </c>
      <c r="M129" s="3">
        <v>8</v>
      </c>
      <c r="N129" s="10">
        <v>18</v>
      </c>
      <c r="O129" s="3"/>
      <c r="P129" s="8">
        <f t="shared" si="1"/>
        <v>18</v>
      </c>
      <c r="Q129" s="3"/>
      <c r="R129" s="3"/>
      <c r="S129" s="9" t="s">
        <v>673</v>
      </c>
    </row>
    <row r="130" spans="1:19" ht="30">
      <c r="A130" s="8" t="s">
        <v>28</v>
      </c>
      <c r="B130" s="9">
        <v>124</v>
      </c>
      <c r="C130" s="11" t="s">
        <v>661</v>
      </c>
      <c r="D130" s="8" t="s">
        <v>657</v>
      </c>
      <c r="E130" s="9" t="s">
        <v>564</v>
      </c>
      <c r="F130" s="9">
        <v>0</v>
      </c>
      <c r="G130" s="9">
        <v>9</v>
      </c>
      <c r="H130" s="9">
        <v>0</v>
      </c>
      <c r="I130" s="9">
        <v>2</v>
      </c>
      <c r="J130" s="9">
        <v>0</v>
      </c>
      <c r="K130" s="9">
        <v>0</v>
      </c>
      <c r="L130" s="9">
        <v>1</v>
      </c>
      <c r="M130" s="9">
        <v>6</v>
      </c>
      <c r="N130" s="10">
        <v>18</v>
      </c>
      <c r="O130" s="10"/>
      <c r="P130" s="8">
        <f t="shared" si="1"/>
        <v>18</v>
      </c>
      <c r="Q130" s="11"/>
      <c r="R130" s="8"/>
      <c r="S130" s="9" t="s">
        <v>673</v>
      </c>
    </row>
    <row r="131" spans="1:19" ht="30">
      <c r="A131" s="8" t="s">
        <v>28</v>
      </c>
      <c r="B131" s="8">
        <v>125</v>
      </c>
      <c r="C131" s="8" t="s">
        <v>955</v>
      </c>
      <c r="D131" s="48" t="s">
        <v>896</v>
      </c>
      <c r="E131" s="3" t="s">
        <v>952</v>
      </c>
      <c r="F131" s="3">
        <v>0</v>
      </c>
      <c r="G131" s="3">
        <v>6</v>
      </c>
      <c r="H131" s="3">
        <v>0</v>
      </c>
      <c r="I131" s="3">
        <v>2</v>
      </c>
      <c r="J131" s="3">
        <v>1</v>
      </c>
      <c r="K131" s="3">
        <v>2</v>
      </c>
      <c r="L131" s="3">
        <v>1</v>
      </c>
      <c r="M131" s="3">
        <v>6</v>
      </c>
      <c r="N131" s="3">
        <v>18</v>
      </c>
      <c r="O131" s="3"/>
      <c r="P131" s="8">
        <f t="shared" si="1"/>
        <v>18</v>
      </c>
      <c r="Q131" s="3"/>
      <c r="R131" s="3"/>
      <c r="S131" s="9" t="s">
        <v>855</v>
      </c>
    </row>
    <row r="132" spans="1:19" ht="30">
      <c r="A132" s="8" t="s">
        <v>28</v>
      </c>
      <c r="B132" s="9">
        <v>126</v>
      </c>
      <c r="C132" s="9" t="s">
        <v>1044</v>
      </c>
      <c r="D132" s="8" t="s">
        <v>994</v>
      </c>
      <c r="E132" s="9" t="s">
        <v>1032</v>
      </c>
      <c r="F132" s="9">
        <v>3</v>
      </c>
      <c r="G132" s="9">
        <v>4</v>
      </c>
      <c r="H132" s="9">
        <v>1</v>
      </c>
      <c r="I132" s="9">
        <v>4</v>
      </c>
      <c r="J132" s="9">
        <v>0</v>
      </c>
      <c r="K132" s="9">
        <v>1</v>
      </c>
      <c r="L132" s="9">
        <v>1</v>
      </c>
      <c r="M132" s="9">
        <v>4</v>
      </c>
      <c r="N132" s="9">
        <f>F132+G132+H132+I132+J132+K132+L132+M132</f>
        <v>18</v>
      </c>
      <c r="O132" s="9"/>
      <c r="P132" s="8">
        <f t="shared" si="1"/>
        <v>18</v>
      </c>
      <c r="Q132" s="9"/>
      <c r="R132" s="9"/>
      <c r="S132" s="9" t="s">
        <v>1017</v>
      </c>
    </row>
    <row r="133" spans="1:19" ht="30">
      <c r="A133" s="8" t="s">
        <v>28</v>
      </c>
      <c r="B133" s="8">
        <v>127</v>
      </c>
      <c r="C133" s="11" t="s">
        <v>1216</v>
      </c>
      <c r="D133" s="8" t="s">
        <v>1178</v>
      </c>
      <c r="E133" s="9" t="s">
        <v>201</v>
      </c>
      <c r="F133" s="9">
        <v>2</v>
      </c>
      <c r="G133" s="9">
        <v>4</v>
      </c>
      <c r="H133" s="9">
        <v>0</v>
      </c>
      <c r="I133" s="9">
        <v>2</v>
      </c>
      <c r="J133" s="9">
        <v>2</v>
      </c>
      <c r="K133" s="9">
        <v>6</v>
      </c>
      <c r="L133" s="9">
        <v>2</v>
      </c>
      <c r="M133" s="9">
        <v>0</v>
      </c>
      <c r="N133" s="10">
        <v>18</v>
      </c>
      <c r="O133" s="9"/>
      <c r="P133" s="8">
        <f t="shared" si="1"/>
        <v>18</v>
      </c>
      <c r="Q133" s="9"/>
      <c r="R133" s="9"/>
      <c r="S133" s="9" t="s">
        <v>1190</v>
      </c>
    </row>
    <row r="134" spans="1:19" ht="30">
      <c r="A134" s="8" t="s">
        <v>28</v>
      </c>
      <c r="B134" s="9">
        <v>128</v>
      </c>
      <c r="C134" s="11" t="s">
        <v>1217</v>
      </c>
      <c r="D134" s="8" t="s">
        <v>1178</v>
      </c>
      <c r="E134" s="9" t="s">
        <v>1212</v>
      </c>
      <c r="F134" s="9">
        <v>4</v>
      </c>
      <c r="G134" s="9">
        <v>2</v>
      </c>
      <c r="H134" s="9">
        <v>0</v>
      </c>
      <c r="I134" s="9">
        <v>0</v>
      </c>
      <c r="J134" s="9">
        <v>2</v>
      </c>
      <c r="K134" s="9">
        <v>1</v>
      </c>
      <c r="L134" s="9">
        <v>1</v>
      </c>
      <c r="M134" s="9">
        <v>8</v>
      </c>
      <c r="N134" s="10">
        <v>18</v>
      </c>
      <c r="O134" s="9"/>
      <c r="P134" s="8">
        <f t="shared" si="1"/>
        <v>18</v>
      </c>
      <c r="Q134" s="9"/>
      <c r="R134" s="9"/>
      <c r="S134" s="9" t="s">
        <v>1144</v>
      </c>
    </row>
    <row r="135" spans="1:19" ht="30">
      <c r="A135" s="8" t="s">
        <v>28</v>
      </c>
      <c r="B135" s="8">
        <v>129</v>
      </c>
      <c r="C135" s="4" t="s">
        <v>1469</v>
      </c>
      <c r="D135" s="8" t="s">
        <v>1304</v>
      </c>
      <c r="E135" s="4" t="s">
        <v>260</v>
      </c>
      <c r="F135" s="9">
        <v>1</v>
      </c>
      <c r="G135" s="9">
        <v>7</v>
      </c>
      <c r="H135" s="9">
        <v>0</v>
      </c>
      <c r="I135" s="9">
        <v>2</v>
      </c>
      <c r="J135" s="9">
        <v>1</v>
      </c>
      <c r="K135" s="9">
        <v>1</v>
      </c>
      <c r="L135" s="9">
        <v>2</v>
      </c>
      <c r="M135" s="9">
        <v>4</v>
      </c>
      <c r="N135" s="10">
        <v>18</v>
      </c>
      <c r="O135" s="9"/>
      <c r="P135" s="8">
        <f t="shared" ref="P135:P198" si="2">SUM(F135:M135)</f>
        <v>18</v>
      </c>
      <c r="Q135" s="9"/>
      <c r="R135" s="9"/>
      <c r="S135" s="9" t="s">
        <v>1463</v>
      </c>
    </row>
    <row r="136" spans="1:19" ht="30">
      <c r="A136" s="8" t="s">
        <v>28</v>
      </c>
      <c r="B136" s="9">
        <v>130</v>
      </c>
      <c r="C136" s="9" t="s">
        <v>565</v>
      </c>
      <c r="D136" s="3" t="s">
        <v>560</v>
      </c>
      <c r="E136" s="3" t="s">
        <v>566</v>
      </c>
      <c r="F136" s="3">
        <v>0</v>
      </c>
      <c r="G136" s="3">
        <v>3</v>
      </c>
      <c r="H136" s="3">
        <v>0</v>
      </c>
      <c r="I136" s="3">
        <v>0</v>
      </c>
      <c r="J136" s="3">
        <v>4</v>
      </c>
      <c r="K136" s="3">
        <v>0</v>
      </c>
      <c r="L136" s="3">
        <v>2</v>
      </c>
      <c r="M136" s="3">
        <v>8</v>
      </c>
      <c r="N136" s="3">
        <v>17</v>
      </c>
      <c r="O136" s="3"/>
      <c r="P136" s="8">
        <f t="shared" si="2"/>
        <v>17</v>
      </c>
      <c r="Q136" s="3"/>
      <c r="R136" s="3"/>
      <c r="S136" s="9" t="s">
        <v>534</v>
      </c>
    </row>
    <row r="137" spans="1:19" ht="30">
      <c r="A137" s="8" t="s">
        <v>28</v>
      </c>
      <c r="B137" s="8">
        <v>131</v>
      </c>
      <c r="C137" s="11" t="s">
        <v>660</v>
      </c>
      <c r="D137" s="8" t="s">
        <v>657</v>
      </c>
      <c r="E137" s="9" t="s">
        <v>564</v>
      </c>
      <c r="F137" s="3">
        <v>0</v>
      </c>
      <c r="G137" s="3">
        <v>8</v>
      </c>
      <c r="H137" s="3">
        <v>0</v>
      </c>
      <c r="I137" s="3">
        <v>2</v>
      </c>
      <c r="J137" s="3">
        <v>0</v>
      </c>
      <c r="K137" s="3">
        <v>0</v>
      </c>
      <c r="L137" s="3">
        <v>1</v>
      </c>
      <c r="M137" s="3">
        <v>6</v>
      </c>
      <c r="N137" s="10">
        <v>17</v>
      </c>
      <c r="O137" s="3"/>
      <c r="P137" s="8">
        <f t="shared" si="2"/>
        <v>17</v>
      </c>
      <c r="Q137" s="3"/>
      <c r="R137" s="3"/>
      <c r="S137" s="9" t="s">
        <v>673</v>
      </c>
    </row>
    <row r="138" spans="1:19" ht="30">
      <c r="A138" s="8" t="s">
        <v>28</v>
      </c>
      <c r="B138" s="9">
        <v>132</v>
      </c>
      <c r="C138" s="11" t="s">
        <v>662</v>
      </c>
      <c r="D138" s="8" t="s">
        <v>657</v>
      </c>
      <c r="E138" s="9" t="s">
        <v>564</v>
      </c>
      <c r="F138" s="3">
        <v>0</v>
      </c>
      <c r="G138" s="3">
        <v>5</v>
      </c>
      <c r="H138" s="3">
        <v>0</v>
      </c>
      <c r="I138" s="3">
        <v>2</v>
      </c>
      <c r="J138" s="3">
        <v>0</v>
      </c>
      <c r="K138" s="3">
        <v>0</v>
      </c>
      <c r="L138" s="3">
        <v>2</v>
      </c>
      <c r="M138" s="3">
        <v>8</v>
      </c>
      <c r="N138" s="10">
        <v>17</v>
      </c>
      <c r="O138" s="3"/>
      <c r="P138" s="8">
        <f t="shared" si="2"/>
        <v>17</v>
      </c>
      <c r="Q138" s="3"/>
      <c r="R138" s="3"/>
      <c r="S138" s="9" t="s">
        <v>673</v>
      </c>
    </row>
    <row r="139" spans="1:19" ht="30">
      <c r="A139" s="8" t="s">
        <v>28</v>
      </c>
      <c r="B139" s="8">
        <v>133</v>
      </c>
      <c r="C139" s="11" t="s">
        <v>669</v>
      </c>
      <c r="D139" s="8" t="s">
        <v>657</v>
      </c>
      <c r="E139" s="3" t="s">
        <v>561</v>
      </c>
      <c r="F139" s="3">
        <v>1</v>
      </c>
      <c r="G139" s="3">
        <v>4</v>
      </c>
      <c r="H139" s="3">
        <v>0</v>
      </c>
      <c r="I139" s="3">
        <v>5</v>
      </c>
      <c r="J139" s="3">
        <v>0</v>
      </c>
      <c r="K139" s="3">
        <v>1</v>
      </c>
      <c r="L139" s="3">
        <v>1</v>
      </c>
      <c r="M139" s="3">
        <v>5</v>
      </c>
      <c r="N139" s="3">
        <v>17</v>
      </c>
      <c r="O139" s="3"/>
      <c r="P139" s="8">
        <f t="shared" si="2"/>
        <v>17</v>
      </c>
      <c r="Q139" s="3"/>
      <c r="R139" s="3"/>
      <c r="S139" s="3" t="s">
        <v>665</v>
      </c>
    </row>
    <row r="140" spans="1:19" ht="30">
      <c r="A140" s="8" t="s">
        <v>28</v>
      </c>
      <c r="B140" s="9">
        <v>134</v>
      </c>
      <c r="C140" s="8" t="s">
        <v>941</v>
      </c>
      <c r="D140" s="48" t="s">
        <v>896</v>
      </c>
      <c r="E140" s="9" t="s">
        <v>201</v>
      </c>
      <c r="F140" s="3">
        <v>0</v>
      </c>
      <c r="G140" s="3">
        <v>6</v>
      </c>
      <c r="H140" s="3">
        <v>4</v>
      </c>
      <c r="I140" s="3">
        <v>0</v>
      </c>
      <c r="J140" s="3">
        <v>0</v>
      </c>
      <c r="K140" s="3">
        <v>0</v>
      </c>
      <c r="L140" s="3">
        <v>1</v>
      </c>
      <c r="M140" s="3">
        <v>6</v>
      </c>
      <c r="N140" s="3">
        <v>17</v>
      </c>
      <c r="O140" s="3"/>
      <c r="P140" s="8">
        <f t="shared" si="2"/>
        <v>17</v>
      </c>
      <c r="Q140" s="3"/>
      <c r="R140" s="3"/>
      <c r="S140" s="9" t="s">
        <v>855</v>
      </c>
    </row>
    <row r="141" spans="1:19" ht="30">
      <c r="A141" s="8" t="s">
        <v>28</v>
      </c>
      <c r="B141" s="8">
        <v>135</v>
      </c>
      <c r="C141" s="8" t="s">
        <v>963</v>
      </c>
      <c r="D141" s="48" t="s">
        <v>896</v>
      </c>
      <c r="E141" s="3" t="s">
        <v>952</v>
      </c>
      <c r="F141" s="3">
        <v>0</v>
      </c>
      <c r="G141" s="3">
        <v>5</v>
      </c>
      <c r="H141" s="3">
        <v>0</v>
      </c>
      <c r="I141" s="3">
        <v>3</v>
      </c>
      <c r="J141" s="3">
        <v>1</v>
      </c>
      <c r="K141" s="3">
        <v>2</v>
      </c>
      <c r="L141" s="3">
        <v>0</v>
      </c>
      <c r="M141" s="3">
        <v>6</v>
      </c>
      <c r="N141" s="3">
        <v>17</v>
      </c>
      <c r="O141" s="3"/>
      <c r="P141" s="8">
        <f t="shared" si="2"/>
        <v>17</v>
      </c>
      <c r="Q141" s="3"/>
      <c r="R141" s="3"/>
      <c r="S141" s="9" t="s">
        <v>855</v>
      </c>
    </row>
    <row r="142" spans="1:19" ht="30">
      <c r="A142" s="8" t="s">
        <v>28</v>
      </c>
      <c r="B142" s="9">
        <v>136</v>
      </c>
      <c r="C142" s="9" t="s">
        <v>1045</v>
      </c>
      <c r="D142" s="8" t="s">
        <v>994</v>
      </c>
      <c r="E142" s="9" t="s">
        <v>1032</v>
      </c>
      <c r="F142" s="9">
        <v>2</v>
      </c>
      <c r="G142" s="9">
        <v>7</v>
      </c>
      <c r="H142" s="9">
        <v>0</v>
      </c>
      <c r="I142" s="9">
        <v>4</v>
      </c>
      <c r="J142" s="9">
        <v>0</v>
      </c>
      <c r="K142" s="9">
        <v>1</v>
      </c>
      <c r="L142" s="9">
        <v>0</v>
      </c>
      <c r="M142" s="9">
        <v>3</v>
      </c>
      <c r="N142" s="9">
        <f>F142+G142+H142+I142+J142+K142+L142+M142</f>
        <v>17</v>
      </c>
      <c r="O142" s="9"/>
      <c r="P142" s="8">
        <f t="shared" si="2"/>
        <v>17</v>
      </c>
      <c r="Q142" s="9"/>
      <c r="R142" s="9"/>
      <c r="S142" s="9" t="s">
        <v>1017</v>
      </c>
    </row>
    <row r="143" spans="1:19" ht="30">
      <c r="A143" s="8" t="s">
        <v>28</v>
      </c>
      <c r="B143" s="8">
        <v>137</v>
      </c>
      <c r="C143" s="9" t="s">
        <v>1046</v>
      </c>
      <c r="D143" s="8" t="s">
        <v>994</v>
      </c>
      <c r="E143" s="9" t="s">
        <v>1032</v>
      </c>
      <c r="F143" s="9">
        <v>2</v>
      </c>
      <c r="G143" s="9">
        <v>9</v>
      </c>
      <c r="H143" s="9">
        <v>1</v>
      </c>
      <c r="I143" s="9">
        <v>2</v>
      </c>
      <c r="J143" s="9">
        <v>0</v>
      </c>
      <c r="K143" s="9">
        <v>1</v>
      </c>
      <c r="L143" s="9">
        <v>2</v>
      </c>
      <c r="M143" s="9">
        <v>0</v>
      </c>
      <c r="N143" s="9">
        <f>F143+G143+H143+I143+J143+K143+L143+M143</f>
        <v>17</v>
      </c>
      <c r="O143" s="9"/>
      <c r="P143" s="8">
        <f t="shared" si="2"/>
        <v>17</v>
      </c>
      <c r="Q143" s="9"/>
      <c r="R143" s="9"/>
      <c r="S143" s="9" t="s">
        <v>1017</v>
      </c>
    </row>
    <row r="144" spans="1:19" ht="30">
      <c r="A144" s="8" t="s">
        <v>28</v>
      </c>
      <c r="B144" s="9">
        <v>138</v>
      </c>
      <c r="C144" s="11" t="s">
        <v>1218</v>
      </c>
      <c r="D144" s="8" t="s">
        <v>1178</v>
      </c>
      <c r="E144" s="9" t="s">
        <v>1212</v>
      </c>
      <c r="F144" s="9">
        <v>3</v>
      </c>
      <c r="G144" s="9">
        <v>5</v>
      </c>
      <c r="H144" s="9">
        <v>0</v>
      </c>
      <c r="I144" s="9">
        <v>0</v>
      </c>
      <c r="J144" s="9">
        <v>2</v>
      </c>
      <c r="K144" s="9">
        <v>0</v>
      </c>
      <c r="L144" s="9">
        <v>1</v>
      </c>
      <c r="M144" s="9">
        <v>6</v>
      </c>
      <c r="N144" s="10">
        <v>17</v>
      </c>
      <c r="O144" s="9"/>
      <c r="P144" s="8">
        <f t="shared" si="2"/>
        <v>17</v>
      </c>
      <c r="Q144" s="9"/>
      <c r="R144" s="9"/>
      <c r="S144" s="9" t="s">
        <v>1144</v>
      </c>
    </row>
    <row r="145" spans="1:19" ht="30">
      <c r="A145" s="8" t="s">
        <v>28</v>
      </c>
      <c r="B145" s="8">
        <v>139</v>
      </c>
      <c r="C145" s="9" t="s">
        <v>1609</v>
      </c>
      <c r="D145" s="9" t="s">
        <v>1488</v>
      </c>
      <c r="E145" s="9" t="s">
        <v>260</v>
      </c>
      <c r="F145" s="9">
        <v>0</v>
      </c>
      <c r="G145" s="9">
        <v>3</v>
      </c>
      <c r="H145" s="9">
        <v>0</v>
      </c>
      <c r="I145" s="9">
        <v>1</v>
      </c>
      <c r="J145" s="9">
        <v>0</v>
      </c>
      <c r="K145" s="9">
        <v>6</v>
      </c>
      <c r="L145" s="9">
        <v>0</v>
      </c>
      <c r="M145" s="9">
        <v>7</v>
      </c>
      <c r="N145" s="9">
        <v>17</v>
      </c>
      <c r="O145" s="9"/>
      <c r="P145" s="8">
        <f t="shared" si="2"/>
        <v>17</v>
      </c>
      <c r="Q145" s="9"/>
      <c r="R145" s="9"/>
      <c r="S145" s="9" t="s">
        <v>1549</v>
      </c>
    </row>
    <row r="146" spans="1:19" ht="30">
      <c r="A146" s="8" t="s">
        <v>28</v>
      </c>
      <c r="B146" s="9">
        <v>140</v>
      </c>
      <c r="C146" s="9" t="s">
        <v>1832</v>
      </c>
      <c r="D146" s="8" t="s">
        <v>1682</v>
      </c>
      <c r="E146" s="9" t="s">
        <v>952</v>
      </c>
      <c r="F146" s="9">
        <v>3</v>
      </c>
      <c r="G146" s="9">
        <v>3</v>
      </c>
      <c r="H146" s="9">
        <v>0</v>
      </c>
      <c r="I146" s="9">
        <v>3</v>
      </c>
      <c r="J146" s="9">
        <v>3</v>
      </c>
      <c r="K146" s="9">
        <v>4</v>
      </c>
      <c r="L146" s="9">
        <v>1</v>
      </c>
      <c r="M146" s="9">
        <v>0</v>
      </c>
      <c r="N146" s="9">
        <v>17</v>
      </c>
      <c r="O146" s="9"/>
      <c r="P146" s="8">
        <f t="shared" si="2"/>
        <v>17</v>
      </c>
      <c r="Q146" s="9"/>
      <c r="R146" s="9"/>
      <c r="S146" s="9" t="s">
        <v>1735</v>
      </c>
    </row>
    <row r="147" spans="1:19" ht="30">
      <c r="A147" s="8" t="s">
        <v>28</v>
      </c>
      <c r="B147" s="8">
        <v>141</v>
      </c>
      <c r="C147" s="11" t="s">
        <v>1962</v>
      </c>
      <c r="D147" s="8" t="s">
        <v>1901</v>
      </c>
      <c r="E147" s="9" t="s">
        <v>201</v>
      </c>
      <c r="F147" s="3">
        <v>1</v>
      </c>
      <c r="G147" s="3">
        <v>10</v>
      </c>
      <c r="H147" s="3">
        <v>0</v>
      </c>
      <c r="I147" s="3">
        <v>0</v>
      </c>
      <c r="J147" s="3">
        <v>4</v>
      </c>
      <c r="K147" s="3">
        <v>0</v>
      </c>
      <c r="L147" s="3">
        <v>2</v>
      </c>
      <c r="M147" s="3">
        <v>0</v>
      </c>
      <c r="N147" s="3">
        <v>17</v>
      </c>
      <c r="O147" s="3"/>
      <c r="P147" s="8">
        <f t="shared" si="2"/>
        <v>17</v>
      </c>
      <c r="Q147" s="3"/>
      <c r="R147" s="3"/>
      <c r="S147" s="9" t="s">
        <v>1914</v>
      </c>
    </row>
    <row r="148" spans="1:19" ht="30">
      <c r="A148" s="8" t="s">
        <v>28</v>
      </c>
      <c r="B148" s="9">
        <v>142</v>
      </c>
      <c r="C148" s="11" t="s">
        <v>1964</v>
      </c>
      <c r="D148" s="8" t="s">
        <v>1901</v>
      </c>
      <c r="E148" s="9" t="s">
        <v>260</v>
      </c>
      <c r="F148" s="3">
        <v>2</v>
      </c>
      <c r="G148" s="3">
        <v>0</v>
      </c>
      <c r="H148" s="3">
        <v>0</v>
      </c>
      <c r="I148" s="3">
        <v>0</v>
      </c>
      <c r="J148" s="3">
        <v>4</v>
      </c>
      <c r="K148" s="3">
        <v>0</v>
      </c>
      <c r="L148" s="3">
        <v>2</v>
      </c>
      <c r="M148" s="3">
        <v>9</v>
      </c>
      <c r="N148" s="3">
        <v>17</v>
      </c>
      <c r="O148" s="3"/>
      <c r="P148" s="8">
        <f t="shared" si="2"/>
        <v>17</v>
      </c>
      <c r="Q148" s="3"/>
      <c r="R148" s="3"/>
      <c r="S148" s="9" t="s">
        <v>1942</v>
      </c>
    </row>
    <row r="149" spans="1:19" ht="30">
      <c r="A149" s="8" t="s">
        <v>28</v>
      </c>
      <c r="B149" s="8">
        <v>143</v>
      </c>
      <c r="C149" s="11" t="s">
        <v>2069</v>
      </c>
      <c r="D149" s="8" t="s">
        <v>2070</v>
      </c>
      <c r="E149" s="9" t="s">
        <v>566</v>
      </c>
      <c r="F149" s="9">
        <v>0</v>
      </c>
      <c r="G149" s="9">
        <v>10</v>
      </c>
      <c r="H149" s="9">
        <v>0</v>
      </c>
      <c r="I149" s="9">
        <v>1</v>
      </c>
      <c r="J149" s="9">
        <v>4</v>
      </c>
      <c r="K149" s="9">
        <v>0</v>
      </c>
      <c r="L149" s="9">
        <v>2</v>
      </c>
      <c r="M149" s="9">
        <v>0</v>
      </c>
      <c r="N149" s="10">
        <v>17</v>
      </c>
      <c r="O149" s="10"/>
      <c r="P149" s="8">
        <f t="shared" si="2"/>
        <v>17</v>
      </c>
      <c r="Q149" s="11"/>
      <c r="R149" s="8"/>
      <c r="S149" s="9" t="s">
        <v>2071</v>
      </c>
    </row>
    <row r="150" spans="1:19" ht="30">
      <c r="A150" s="8" t="s">
        <v>28</v>
      </c>
      <c r="B150" s="9">
        <v>144</v>
      </c>
      <c r="C150" s="11" t="s">
        <v>2090</v>
      </c>
      <c r="D150" s="8" t="s">
        <v>2076</v>
      </c>
      <c r="E150" s="9" t="s">
        <v>952</v>
      </c>
      <c r="F150" s="9">
        <v>3</v>
      </c>
      <c r="G150" s="9">
        <v>7</v>
      </c>
      <c r="H150" s="9">
        <v>0</v>
      </c>
      <c r="I150" s="9">
        <v>0</v>
      </c>
      <c r="J150" s="9">
        <v>3</v>
      </c>
      <c r="K150" s="9">
        <v>0</v>
      </c>
      <c r="L150" s="9">
        <v>2</v>
      </c>
      <c r="M150" s="9">
        <v>2</v>
      </c>
      <c r="N150" s="10">
        <v>17</v>
      </c>
      <c r="O150" s="10"/>
      <c r="P150" s="8">
        <f t="shared" si="2"/>
        <v>17</v>
      </c>
      <c r="Q150" s="11"/>
      <c r="R150" s="8"/>
      <c r="S150" s="9" t="s">
        <v>2082</v>
      </c>
    </row>
    <row r="151" spans="1:19" ht="30">
      <c r="A151" s="22" t="s">
        <v>28</v>
      </c>
      <c r="B151" s="8">
        <v>145</v>
      </c>
      <c r="C151" s="11" t="s">
        <v>2239</v>
      </c>
      <c r="D151" s="22" t="s">
        <v>2117</v>
      </c>
      <c r="E151" s="11" t="s">
        <v>2235</v>
      </c>
      <c r="F151" s="105">
        <v>0</v>
      </c>
      <c r="G151" s="105">
        <v>5</v>
      </c>
      <c r="H151" s="105">
        <v>2</v>
      </c>
      <c r="I151" s="105">
        <v>2</v>
      </c>
      <c r="J151" s="105">
        <v>2</v>
      </c>
      <c r="K151" s="105">
        <v>0</v>
      </c>
      <c r="L151" s="105">
        <v>2</v>
      </c>
      <c r="M151" s="105">
        <v>4</v>
      </c>
      <c r="N151" s="22">
        <v>17</v>
      </c>
      <c r="O151" s="105"/>
      <c r="P151" s="8">
        <f t="shared" si="2"/>
        <v>17</v>
      </c>
      <c r="Q151" s="105"/>
      <c r="R151" s="105"/>
      <c r="S151" s="11" t="s">
        <v>2210</v>
      </c>
    </row>
    <row r="152" spans="1:19" ht="30">
      <c r="A152" s="8" t="s">
        <v>28</v>
      </c>
      <c r="B152" s="9">
        <v>146</v>
      </c>
      <c r="C152" s="8" t="s">
        <v>944</v>
      </c>
      <c r="D152" s="48" t="s">
        <v>896</v>
      </c>
      <c r="E152" s="9" t="s">
        <v>201</v>
      </c>
      <c r="F152" s="3">
        <v>0</v>
      </c>
      <c r="G152" s="3">
        <v>7</v>
      </c>
      <c r="H152" s="3">
        <v>0</v>
      </c>
      <c r="I152" s="3">
        <v>1</v>
      </c>
      <c r="J152" s="3">
        <v>0</v>
      </c>
      <c r="K152" s="3">
        <v>2</v>
      </c>
      <c r="L152" s="3">
        <v>0</v>
      </c>
      <c r="M152" s="3">
        <v>6</v>
      </c>
      <c r="N152" s="3">
        <v>16</v>
      </c>
      <c r="O152" s="3"/>
      <c r="P152" s="8">
        <f t="shared" si="2"/>
        <v>16</v>
      </c>
      <c r="Q152" s="3"/>
      <c r="R152" s="3"/>
      <c r="S152" s="9" t="s">
        <v>855</v>
      </c>
    </row>
    <row r="153" spans="1:19" ht="30">
      <c r="A153" s="8" t="s">
        <v>28</v>
      </c>
      <c r="B153" s="8">
        <v>147</v>
      </c>
      <c r="C153" s="8" t="s">
        <v>945</v>
      </c>
      <c r="D153" s="48" t="s">
        <v>896</v>
      </c>
      <c r="E153" s="9" t="s">
        <v>201</v>
      </c>
      <c r="F153" s="3">
        <v>0</v>
      </c>
      <c r="G153" s="3">
        <v>4</v>
      </c>
      <c r="H153" s="3">
        <v>0</v>
      </c>
      <c r="I153" s="3">
        <v>1</v>
      </c>
      <c r="J153" s="3">
        <v>1</v>
      </c>
      <c r="K153" s="3">
        <v>2</v>
      </c>
      <c r="L153" s="3">
        <v>0</v>
      </c>
      <c r="M153" s="3">
        <v>8</v>
      </c>
      <c r="N153" s="3">
        <v>16</v>
      </c>
      <c r="O153" s="3"/>
      <c r="P153" s="8">
        <f t="shared" si="2"/>
        <v>16</v>
      </c>
      <c r="Q153" s="3"/>
      <c r="R153" s="3"/>
      <c r="S153" s="9" t="s">
        <v>855</v>
      </c>
    </row>
    <row r="154" spans="1:19" ht="30">
      <c r="A154" s="8" t="s">
        <v>28</v>
      </c>
      <c r="B154" s="9">
        <v>148</v>
      </c>
      <c r="C154" s="8" t="s">
        <v>965</v>
      </c>
      <c r="D154" s="48" t="s">
        <v>896</v>
      </c>
      <c r="E154" s="3" t="s">
        <v>952</v>
      </c>
      <c r="F154" s="3">
        <v>0</v>
      </c>
      <c r="G154" s="3">
        <v>4</v>
      </c>
      <c r="H154" s="3">
        <v>3</v>
      </c>
      <c r="I154" s="3">
        <v>2</v>
      </c>
      <c r="J154" s="3">
        <v>0</v>
      </c>
      <c r="K154" s="3">
        <v>2</v>
      </c>
      <c r="L154" s="3">
        <v>1</v>
      </c>
      <c r="M154" s="3">
        <v>4</v>
      </c>
      <c r="N154" s="3">
        <v>16</v>
      </c>
      <c r="O154" s="3"/>
      <c r="P154" s="8">
        <f t="shared" si="2"/>
        <v>16</v>
      </c>
      <c r="Q154" s="3"/>
      <c r="R154" s="3"/>
      <c r="S154" s="9" t="s">
        <v>855</v>
      </c>
    </row>
    <row r="155" spans="1:19" ht="30">
      <c r="A155" s="8" t="s">
        <v>28</v>
      </c>
      <c r="B155" s="8">
        <v>149</v>
      </c>
      <c r="C155" s="9" t="s">
        <v>1047</v>
      </c>
      <c r="D155" s="8" t="s">
        <v>994</v>
      </c>
      <c r="E155" s="9" t="s">
        <v>1032</v>
      </c>
      <c r="F155" s="9">
        <v>2</v>
      </c>
      <c r="G155" s="9">
        <v>10</v>
      </c>
      <c r="H155" s="9">
        <v>0</v>
      </c>
      <c r="I155" s="9">
        <v>3</v>
      </c>
      <c r="J155" s="9">
        <v>0</v>
      </c>
      <c r="K155" s="9">
        <v>1</v>
      </c>
      <c r="L155" s="9">
        <v>0</v>
      </c>
      <c r="M155" s="9">
        <v>0</v>
      </c>
      <c r="N155" s="9">
        <f>F155+G155+H155+I155+J155+K155+L155+M155</f>
        <v>16</v>
      </c>
      <c r="O155" s="9"/>
      <c r="P155" s="8">
        <f t="shared" si="2"/>
        <v>16</v>
      </c>
      <c r="Q155" s="9"/>
      <c r="R155" s="9"/>
      <c r="S155" s="9" t="s">
        <v>1017</v>
      </c>
    </row>
    <row r="156" spans="1:19" ht="30">
      <c r="A156" s="8" t="s">
        <v>28</v>
      </c>
      <c r="B156" s="9">
        <v>150</v>
      </c>
      <c r="C156" s="11" t="s">
        <v>1621</v>
      </c>
      <c r="D156" s="8" t="s">
        <v>1488</v>
      </c>
      <c r="E156" s="9" t="s">
        <v>952</v>
      </c>
      <c r="F156" s="9">
        <v>0</v>
      </c>
      <c r="G156" s="9">
        <v>8</v>
      </c>
      <c r="H156" s="9">
        <v>0</v>
      </c>
      <c r="I156" s="9">
        <v>2</v>
      </c>
      <c r="J156" s="9">
        <v>4</v>
      </c>
      <c r="K156" s="9">
        <v>0</v>
      </c>
      <c r="L156" s="9">
        <v>2</v>
      </c>
      <c r="M156" s="9">
        <v>0</v>
      </c>
      <c r="N156" s="10">
        <v>16</v>
      </c>
      <c r="O156" s="9"/>
      <c r="P156" s="8">
        <f t="shared" si="2"/>
        <v>16</v>
      </c>
      <c r="Q156" s="9"/>
      <c r="R156" s="9"/>
      <c r="S156" s="9" t="s">
        <v>1507</v>
      </c>
    </row>
    <row r="157" spans="1:19" ht="30">
      <c r="A157" s="8" t="s">
        <v>28</v>
      </c>
      <c r="B157" s="8">
        <v>151</v>
      </c>
      <c r="C157" s="11" t="s">
        <v>1965</v>
      </c>
      <c r="D157" s="8" t="s">
        <v>1901</v>
      </c>
      <c r="E157" s="9" t="s">
        <v>260</v>
      </c>
      <c r="F157" s="3">
        <v>0</v>
      </c>
      <c r="G157" s="3">
        <v>0</v>
      </c>
      <c r="H157" s="3">
        <v>2</v>
      </c>
      <c r="I157" s="3">
        <v>0</v>
      </c>
      <c r="J157" s="3">
        <v>4</v>
      </c>
      <c r="K157" s="3">
        <v>0</v>
      </c>
      <c r="L157" s="3">
        <v>2</v>
      </c>
      <c r="M157" s="3">
        <v>8</v>
      </c>
      <c r="N157" s="3">
        <v>16</v>
      </c>
      <c r="O157" s="3"/>
      <c r="P157" s="8">
        <f t="shared" si="2"/>
        <v>16</v>
      </c>
      <c r="Q157" s="3"/>
      <c r="R157" s="3"/>
      <c r="S157" s="9" t="s">
        <v>1942</v>
      </c>
    </row>
    <row r="158" spans="1:19">
      <c r="A158" s="8" t="s">
        <v>28</v>
      </c>
      <c r="B158" s="9">
        <v>152</v>
      </c>
      <c r="C158" s="11" t="s">
        <v>2020</v>
      </c>
      <c r="D158" s="8" t="s">
        <v>1985</v>
      </c>
      <c r="E158" s="9" t="s">
        <v>952</v>
      </c>
      <c r="F158" s="27">
        <v>0</v>
      </c>
      <c r="G158" s="27">
        <v>4</v>
      </c>
      <c r="H158" s="27">
        <v>0</v>
      </c>
      <c r="I158" s="27">
        <v>1</v>
      </c>
      <c r="J158" s="27">
        <v>0</v>
      </c>
      <c r="K158" s="27">
        <v>3</v>
      </c>
      <c r="L158" s="27">
        <v>1</v>
      </c>
      <c r="M158" s="27">
        <v>7</v>
      </c>
      <c r="N158" s="10">
        <f>SUM(G158,I158,K158,L158,M158)</f>
        <v>16</v>
      </c>
      <c r="O158" s="27"/>
      <c r="P158" s="8">
        <f t="shared" si="2"/>
        <v>16</v>
      </c>
      <c r="Q158" s="27"/>
      <c r="R158" s="27"/>
      <c r="S158" s="9" t="s">
        <v>2012</v>
      </c>
    </row>
    <row r="159" spans="1:19" ht="30">
      <c r="A159" s="8" t="s">
        <v>28</v>
      </c>
      <c r="B159" s="8">
        <v>153</v>
      </c>
      <c r="C159" s="11" t="s">
        <v>2074</v>
      </c>
      <c r="D159" s="8" t="s">
        <v>2070</v>
      </c>
      <c r="E159" s="9" t="s">
        <v>564</v>
      </c>
      <c r="F159" s="3">
        <v>0</v>
      </c>
      <c r="G159" s="3">
        <v>7</v>
      </c>
      <c r="H159" s="3">
        <v>0</v>
      </c>
      <c r="I159" s="3">
        <v>3</v>
      </c>
      <c r="J159" s="3">
        <v>4</v>
      </c>
      <c r="K159" s="3">
        <v>0</v>
      </c>
      <c r="L159" s="3">
        <v>2</v>
      </c>
      <c r="M159" s="3">
        <v>0</v>
      </c>
      <c r="N159" s="10">
        <v>16</v>
      </c>
      <c r="O159" s="3"/>
      <c r="P159" s="8">
        <f t="shared" si="2"/>
        <v>16</v>
      </c>
      <c r="Q159" s="3"/>
      <c r="R159" s="3"/>
      <c r="S159" s="9" t="s">
        <v>2071</v>
      </c>
    </row>
    <row r="160" spans="1:19" ht="30">
      <c r="A160" s="8" t="s">
        <v>28</v>
      </c>
      <c r="B160" s="9">
        <v>154</v>
      </c>
      <c r="C160" s="11" t="s">
        <v>98</v>
      </c>
      <c r="D160" s="8" t="s">
        <v>93</v>
      </c>
      <c r="E160" s="9">
        <v>9</v>
      </c>
      <c r="F160" s="3">
        <v>0</v>
      </c>
      <c r="G160" s="3">
        <v>2</v>
      </c>
      <c r="H160" s="3">
        <v>2</v>
      </c>
      <c r="I160" s="3">
        <v>2</v>
      </c>
      <c r="J160" s="3">
        <v>2</v>
      </c>
      <c r="K160" s="3">
        <v>0</v>
      </c>
      <c r="L160" s="3">
        <v>2</v>
      </c>
      <c r="M160" s="3">
        <v>5</v>
      </c>
      <c r="N160" s="10">
        <f>SUM(F160:M160)</f>
        <v>15</v>
      </c>
      <c r="O160" s="3"/>
      <c r="P160" s="8">
        <f t="shared" si="2"/>
        <v>15</v>
      </c>
      <c r="Q160" s="3"/>
      <c r="R160" s="3"/>
      <c r="S160" s="9" t="s">
        <v>90</v>
      </c>
    </row>
    <row r="161" spans="1:19" ht="30">
      <c r="A161" s="8" t="s">
        <v>28</v>
      </c>
      <c r="B161" s="8">
        <v>155</v>
      </c>
      <c r="C161" s="11" t="s">
        <v>379</v>
      </c>
      <c r="D161" s="8" t="s">
        <v>277</v>
      </c>
      <c r="E161" s="9" t="s">
        <v>376</v>
      </c>
      <c r="F161" s="3">
        <v>0</v>
      </c>
      <c r="G161" s="3">
        <v>10</v>
      </c>
      <c r="H161" s="3">
        <v>0</v>
      </c>
      <c r="I161" s="3">
        <v>0</v>
      </c>
      <c r="J161" s="3">
        <v>0</v>
      </c>
      <c r="K161" s="3">
        <v>0</v>
      </c>
      <c r="L161" s="3">
        <v>1</v>
      </c>
      <c r="M161" s="3">
        <v>4</v>
      </c>
      <c r="N161" s="10">
        <v>15</v>
      </c>
      <c r="O161" s="3"/>
      <c r="P161" s="8">
        <f t="shared" si="2"/>
        <v>15</v>
      </c>
      <c r="Q161" s="3"/>
      <c r="R161" s="3"/>
      <c r="S161" s="9" t="s">
        <v>352</v>
      </c>
    </row>
    <row r="162" spans="1:19" ht="30">
      <c r="A162" s="8" t="s">
        <v>28</v>
      </c>
      <c r="B162" s="9">
        <v>156</v>
      </c>
      <c r="C162" s="11" t="s">
        <v>394</v>
      </c>
      <c r="D162" s="8" t="s">
        <v>277</v>
      </c>
      <c r="E162" s="9" t="s">
        <v>393</v>
      </c>
      <c r="F162" s="3">
        <v>0</v>
      </c>
      <c r="G162" s="3">
        <v>10</v>
      </c>
      <c r="H162" s="3">
        <v>0</v>
      </c>
      <c r="I162" s="3">
        <v>0</v>
      </c>
      <c r="J162" s="3">
        <v>0</v>
      </c>
      <c r="K162" s="3">
        <v>0</v>
      </c>
      <c r="L162" s="3">
        <v>1</v>
      </c>
      <c r="M162" s="3">
        <v>4</v>
      </c>
      <c r="N162" s="10">
        <v>15</v>
      </c>
      <c r="O162" s="3"/>
      <c r="P162" s="8">
        <f t="shared" si="2"/>
        <v>15</v>
      </c>
      <c r="Q162" s="3"/>
      <c r="R162" s="3"/>
      <c r="S162" s="9" t="s">
        <v>355</v>
      </c>
    </row>
    <row r="163" spans="1:19" ht="45">
      <c r="A163" s="8" t="s">
        <v>28</v>
      </c>
      <c r="B163" s="8">
        <v>157</v>
      </c>
      <c r="C163" s="11" t="s">
        <v>471</v>
      </c>
      <c r="D163" s="8" t="s">
        <v>451</v>
      </c>
      <c r="E163" s="9">
        <v>9</v>
      </c>
      <c r="F163" s="3">
        <v>0</v>
      </c>
      <c r="G163" s="3">
        <v>7</v>
      </c>
      <c r="H163" s="3">
        <v>3</v>
      </c>
      <c r="I163" s="3">
        <v>0</v>
      </c>
      <c r="J163" s="3">
        <v>5</v>
      </c>
      <c r="K163" s="3">
        <v>0</v>
      </c>
      <c r="L163" s="3">
        <v>0</v>
      </c>
      <c r="M163" s="3">
        <v>0</v>
      </c>
      <c r="N163" s="10">
        <v>15</v>
      </c>
      <c r="O163" s="3"/>
      <c r="P163" s="8">
        <f t="shared" si="2"/>
        <v>15</v>
      </c>
      <c r="Q163" s="3"/>
      <c r="R163" s="3"/>
      <c r="S163" s="9" t="s">
        <v>459</v>
      </c>
    </row>
    <row r="164" spans="1:19" ht="30">
      <c r="A164" s="8" t="s">
        <v>28</v>
      </c>
      <c r="B164" s="9">
        <v>158</v>
      </c>
      <c r="C164" s="11" t="s">
        <v>485</v>
      </c>
      <c r="D164" s="8" t="s">
        <v>476</v>
      </c>
      <c r="E164" s="9">
        <v>9</v>
      </c>
      <c r="F164" s="9">
        <v>0</v>
      </c>
      <c r="G164" s="9">
        <v>4</v>
      </c>
      <c r="H164" s="9">
        <v>2</v>
      </c>
      <c r="I164" s="9">
        <v>2</v>
      </c>
      <c r="J164" s="9">
        <v>2</v>
      </c>
      <c r="K164" s="9">
        <v>0</v>
      </c>
      <c r="L164" s="9">
        <v>0</v>
      </c>
      <c r="M164" s="9">
        <v>5</v>
      </c>
      <c r="N164" s="10">
        <v>15</v>
      </c>
      <c r="O164" s="10"/>
      <c r="P164" s="8">
        <f t="shared" si="2"/>
        <v>15</v>
      </c>
      <c r="Q164" s="11"/>
      <c r="R164" s="8"/>
      <c r="S164" s="9" t="s">
        <v>477</v>
      </c>
    </row>
    <row r="165" spans="1:19" ht="30">
      <c r="A165" s="8" t="s">
        <v>28</v>
      </c>
      <c r="B165" s="8">
        <v>159</v>
      </c>
      <c r="C165" s="11" t="s">
        <v>667</v>
      </c>
      <c r="D165" s="8" t="s">
        <v>657</v>
      </c>
      <c r="E165" s="3" t="s">
        <v>561</v>
      </c>
      <c r="F165" s="3">
        <v>0</v>
      </c>
      <c r="G165" s="3">
        <v>10</v>
      </c>
      <c r="H165" s="3">
        <v>0</v>
      </c>
      <c r="I165" s="3">
        <v>2</v>
      </c>
      <c r="J165" s="3">
        <v>0</v>
      </c>
      <c r="K165" s="3">
        <v>0</v>
      </c>
      <c r="L165" s="3">
        <v>0</v>
      </c>
      <c r="M165" s="3">
        <v>3</v>
      </c>
      <c r="N165" s="3">
        <v>15</v>
      </c>
      <c r="O165" s="3"/>
      <c r="P165" s="8">
        <f t="shared" si="2"/>
        <v>15</v>
      </c>
      <c r="Q165" s="3"/>
      <c r="R165" s="3"/>
      <c r="S165" s="3" t="s">
        <v>665</v>
      </c>
    </row>
    <row r="166" spans="1:19" ht="30">
      <c r="A166" s="8" t="s">
        <v>28</v>
      </c>
      <c r="B166" s="9">
        <v>160</v>
      </c>
      <c r="C166" s="8" t="s">
        <v>946</v>
      </c>
      <c r="D166" s="48" t="s">
        <v>896</v>
      </c>
      <c r="E166" s="9" t="s">
        <v>201</v>
      </c>
      <c r="F166" s="3">
        <v>0</v>
      </c>
      <c r="G166" s="3">
        <v>5</v>
      </c>
      <c r="H166" s="3">
        <v>2</v>
      </c>
      <c r="I166" s="3">
        <v>0</v>
      </c>
      <c r="J166" s="3">
        <v>0</v>
      </c>
      <c r="K166" s="3">
        <v>1</v>
      </c>
      <c r="L166" s="3">
        <v>1</v>
      </c>
      <c r="M166" s="3">
        <v>6</v>
      </c>
      <c r="N166" s="3">
        <v>15</v>
      </c>
      <c r="O166" s="3"/>
      <c r="P166" s="8">
        <f t="shared" si="2"/>
        <v>15</v>
      </c>
      <c r="Q166" s="3"/>
      <c r="R166" s="3"/>
      <c r="S166" s="9" t="s">
        <v>855</v>
      </c>
    </row>
    <row r="167" spans="1:19" ht="30">
      <c r="A167" s="8" t="s">
        <v>28</v>
      </c>
      <c r="B167" s="8">
        <v>161</v>
      </c>
      <c r="C167" s="8" t="s">
        <v>947</v>
      </c>
      <c r="D167" s="48" t="s">
        <v>896</v>
      </c>
      <c r="E167" s="9" t="s">
        <v>201</v>
      </c>
      <c r="F167" s="3">
        <v>0</v>
      </c>
      <c r="G167" s="3">
        <v>4</v>
      </c>
      <c r="H167" s="3">
        <v>0</v>
      </c>
      <c r="I167" s="3">
        <v>2</v>
      </c>
      <c r="J167" s="3">
        <v>1</v>
      </c>
      <c r="K167" s="3">
        <v>1</v>
      </c>
      <c r="L167" s="3">
        <v>1</v>
      </c>
      <c r="M167" s="3">
        <v>6</v>
      </c>
      <c r="N167" s="3">
        <v>15</v>
      </c>
      <c r="O167" s="3"/>
      <c r="P167" s="8">
        <f t="shared" si="2"/>
        <v>15</v>
      </c>
      <c r="Q167" s="3"/>
      <c r="R167" s="3"/>
      <c r="S167" s="9" t="s">
        <v>855</v>
      </c>
    </row>
    <row r="168" spans="1:19" ht="30">
      <c r="A168" s="8" t="s">
        <v>28</v>
      </c>
      <c r="B168" s="9">
        <v>162</v>
      </c>
      <c r="C168" s="8" t="s">
        <v>954</v>
      </c>
      <c r="D168" s="48" t="s">
        <v>896</v>
      </c>
      <c r="E168" s="3" t="s">
        <v>952</v>
      </c>
      <c r="F168" s="3">
        <v>0</v>
      </c>
      <c r="G168" s="3">
        <v>4</v>
      </c>
      <c r="H168" s="3">
        <v>2</v>
      </c>
      <c r="I168" s="3">
        <v>1</v>
      </c>
      <c r="J168" s="3">
        <v>1</v>
      </c>
      <c r="K168" s="3">
        <v>2</v>
      </c>
      <c r="L168" s="3">
        <v>1</v>
      </c>
      <c r="M168" s="3">
        <v>4</v>
      </c>
      <c r="N168" s="3">
        <v>15</v>
      </c>
      <c r="O168" s="3"/>
      <c r="P168" s="8">
        <f t="shared" si="2"/>
        <v>15</v>
      </c>
      <c r="Q168" s="3"/>
      <c r="R168" s="3"/>
      <c r="S168" s="9" t="s">
        <v>855</v>
      </c>
    </row>
    <row r="169" spans="1:19" ht="30">
      <c r="A169" s="8" t="s">
        <v>28</v>
      </c>
      <c r="B169" s="8">
        <v>163</v>
      </c>
      <c r="C169" s="8" t="s">
        <v>958</v>
      </c>
      <c r="D169" s="48" t="s">
        <v>896</v>
      </c>
      <c r="E169" s="3" t="s">
        <v>952</v>
      </c>
      <c r="F169" s="3">
        <v>0</v>
      </c>
      <c r="G169" s="3">
        <v>6</v>
      </c>
      <c r="H169" s="3">
        <v>3</v>
      </c>
      <c r="I169" s="3">
        <v>1</v>
      </c>
      <c r="J169" s="3">
        <v>0</v>
      </c>
      <c r="K169" s="3">
        <v>1</v>
      </c>
      <c r="L169" s="3">
        <v>0</v>
      </c>
      <c r="M169" s="3">
        <v>4</v>
      </c>
      <c r="N169" s="3">
        <v>15</v>
      </c>
      <c r="O169" s="3"/>
      <c r="P169" s="8">
        <f t="shared" si="2"/>
        <v>15</v>
      </c>
      <c r="Q169" s="3"/>
      <c r="R169" s="3"/>
      <c r="S169" s="9" t="s">
        <v>855</v>
      </c>
    </row>
    <row r="170" spans="1:19" ht="30">
      <c r="A170" s="8" t="s">
        <v>28</v>
      </c>
      <c r="B170" s="9">
        <v>164</v>
      </c>
      <c r="C170" s="8" t="s">
        <v>964</v>
      </c>
      <c r="D170" s="48" t="s">
        <v>896</v>
      </c>
      <c r="E170" s="3" t="s">
        <v>952</v>
      </c>
      <c r="F170" s="3">
        <v>0</v>
      </c>
      <c r="G170" s="3">
        <v>4</v>
      </c>
      <c r="H170" s="3">
        <v>4</v>
      </c>
      <c r="I170" s="3">
        <v>2</v>
      </c>
      <c r="J170" s="3">
        <v>0</v>
      </c>
      <c r="K170" s="3">
        <v>1</v>
      </c>
      <c r="L170" s="3">
        <v>0</v>
      </c>
      <c r="M170" s="3">
        <v>4</v>
      </c>
      <c r="N170" s="3">
        <v>15</v>
      </c>
      <c r="O170" s="3"/>
      <c r="P170" s="8">
        <f t="shared" si="2"/>
        <v>15</v>
      </c>
      <c r="Q170" s="3"/>
      <c r="R170" s="3"/>
      <c r="S170" s="9" t="s">
        <v>855</v>
      </c>
    </row>
    <row r="171" spans="1:19" ht="30">
      <c r="A171" s="8" t="s">
        <v>28</v>
      </c>
      <c r="B171" s="8">
        <v>165</v>
      </c>
      <c r="C171" s="11" t="s">
        <v>1624</v>
      </c>
      <c r="D171" s="8" t="s">
        <v>1488</v>
      </c>
      <c r="E171" s="9" t="s">
        <v>952</v>
      </c>
      <c r="F171" s="9">
        <v>0</v>
      </c>
      <c r="G171" s="9">
        <v>8</v>
      </c>
      <c r="H171" s="9">
        <v>0</v>
      </c>
      <c r="I171" s="9">
        <v>2</v>
      </c>
      <c r="J171" s="9">
        <v>3</v>
      </c>
      <c r="K171" s="9">
        <v>0</v>
      </c>
      <c r="L171" s="9">
        <v>2</v>
      </c>
      <c r="M171" s="9">
        <v>0</v>
      </c>
      <c r="N171" s="10">
        <v>15</v>
      </c>
      <c r="O171" s="9"/>
      <c r="P171" s="8">
        <f t="shared" si="2"/>
        <v>15</v>
      </c>
      <c r="Q171" s="9"/>
      <c r="R171" s="9"/>
      <c r="S171" s="9" t="s">
        <v>1507</v>
      </c>
    </row>
    <row r="172" spans="1:19" ht="30">
      <c r="A172" s="8" t="s">
        <v>28</v>
      </c>
      <c r="B172" s="9">
        <v>166</v>
      </c>
      <c r="C172" s="9" t="s">
        <v>1839</v>
      </c>
      <c r="D172" s="8" t="s">
        <v>1682</v>
      </c>
      <c r="E172" s="9" t="s">
        <v>952</v>
      </c>
      <c r="F172" s="9">
        <v>0</v>
      </c>
      <c r="G172" s="9">
        <v>6</v>
      </c>
      <c r="H172" s="9">
        <v>0</v>
      </c>
      <c r="I172" s="9">
        <v>4</v>
      </c>
      <c r="J172" s="9">
        <v>3</v>
      </c>
      <c r="K172" s="9">
        <v>0</v>
      </c>
      <c r="L172" s="9">
        <v>2</v>
      </c>
      <c r="M172" s="9">
        <v>0</v>
      </c>
      <c r="N172" s="9">
        <v>15</v>
      </c>
      <c r="O172" s="9"/>
      <c r="P172" s="8">
        <f t="shared" si="2"/>
        <v>15</v>
      </c>
      <c r="Q172" s="9"/>
      <c r="R172" s="9"/>
      <c r="S172" s="9" t="s">
        <v>1735</v>
      </c>
    </row>
    <row r="173" spans="1:19" ht="30">
      <c r="A173" s="8" t="s">
        <v>28</v>
      </c>
      <c r="B173" s="8">
        <v>167</v>
      </c>
      <c r="C173" s="9" t="s">
        <v>1847</v>
      </c>
      <c r="D173" s="8" t="s">
        <v>1682</v>
      </c>
      <c r="E173" s="9" t="s">
        <v>1214</v>
      </c>
      <c r="F173" s="9">
        <v>0</v>
      </c>
      <c r="G173" s="9">
        <v>5</v>
      </c>
      <c r="H173" s="9">
        <v>0</v>
      </c>
      <c r="I173" s="9">
        <v>1</v>
      </c>
      <c r="J173" s="9">
        <v>0</v>
      </c>
      <c r="K173" s="9">
        <v>0</v>
      </c>
      <c r="L173" s="9">
        <v>1</v>
      </c>
      <c r="M173" s="9">
        <v>8</v>
      </c>
      <c r="N173" s="9">
        <f>SUM(F173:M173)</f>
        <v>15</v>
      </c>
      <c r="O173" s="9"/>
      <c r="P173" s="8">
        <f t="shared" si="2"/>
        <v>15</v>
      </c>
      <c r="Q173" s="9"/>
      <c r="R173" s="9"/>
      <c r="S173" s="9" t="s">
        <v>1725</v>
      </c>
    </row>
    <row r="174" spans="1:19">
      <c r="A174" s="8" t="s">
        <v>28</v>
      </c>
      <c r="B174" s="9">
        <v>168</v>
      </c>
      <c r="C174" s="11" t="s">
        <v>2024</v>
      </c>
      <c r="D174" s="8" t="s">
        <v>1985</v>
      </c>
      <c r="E174" s="9" t="s">
        <v>260</v>
      </c>
      <c r="F174" s="27">
        <v>0</v>
      </c>
      <c r="G174" s="27">
        <v>8</v>
      </c>
      <c r="H174" s="27">
        <v>0</v>
      </c>
      <c r="I174" s="27">
        <v>0</v>
      </c>
      <c r="J174" s="27">
        <v>0</v>
      </c>
      <c r="K174" s="27">
        <v>0</v>
      </c>
      <c r="L174" s="27">
        <v>1</v>
      </c>
      <c r="M174" s="27">
        <v>6</v>
      </c>
      <c r="N174" s="10">
        <f>SUM(G174,L174,M174)</f>
        <v>15</v>
      </c>
      <c r="O174" s="27"/>
      <c r="P174" s="8">
        <f t="shared" si="2"/>
        <v>15</v>
      </c>
      <c r="Q174" s="27"/>
      <c r="R174" s="27"/>
      <c r="S174" s="9" t="s">
        <v>2023</v>
      </c>
    </row>
    <row r="175" spans="1:19" ht="30">
      <c r="A175" s="8" t="s">
        <v>28</v>
      </c>
      <c r="B175" s="8">
        <v>169</v>
      </c>
      <c r="C175" s="11" t="s">
        <v>380</v>
      </c>
      <c r="D175" s="8" t="s">
        <v>277</v>
      </c>
      <c r="E175" s="9" t="s">
        <v>376</v>
      </c>
      <c r="F175" s="3">
        <v>0</v>
      </c>
      <c r="G175" s="3">
        <v>9</v>
      </c>
      <c r="H175" s="3">
        <v>0</v>
      </c>
      <c r="I175" s="3">
        <v>0</v>
      </c>
      <c r="J175" s="3">
        <v>0</v>
      </c>
      <c r="K175" s="3">
        <v>0</v>
      </c>
      <c r="L175" s="3">
        <v>1</v>
      </c>
      <c r="M175" s="3">
        <v>4</v>
      </c>
      <c r="N175" s="10">
        <v>14</v>
      </c>
      <c r="O175" s="3"/>
      <c r="P175" s="8">
        <f t="shared" si="2"/>
        <v>14</v>
      </c>
      <c r="Q175" s="3"/>
      <c r="R175" s="3"/>
      <c r="S175" s="9" t="s">
        <v>352</v>
      </c>
    </row>
    <row r="176" spans="1:19" ht="30">
      <c r="A176" s="8" t="s">
        <v>28</v>
      </c>
      <c r="B176" s="9">
        <v>170</v>
      </c>
      <c r="C176" s="11" t="s">
        <v>663</v>
      </c>
      <c r="D176" s="8" t="s">
        <v>657</v>
      </c>
      <c r="E176" s="9" t="s">
        <v>566</v>
      </c>
      <c r="F176" s="3">
        <v>0</v>
      </c>
      <c r="G176" s="3">
        <v>5</v>
      </c>
      <c r="H176" s="3">
        <v>0</v>
      </c>
      <c r="I176" s="3">
        <v>3</v>
      </c>
      <c r="J176" s="3">
        <v>0</v>
      </c>
      <c r="K176" s="3">
        <v>0</v>
      </c>
      <c r="L176" s="3">
        <v>2</v>
      </c>
      <c r="M176" s="3">
        <v>4</v>
      </c>
      <c r="N176" s="10">
        <v>14</v>
      </c>
      <c r="O176" s="3"/>
      <c r="P176" s="8">
        <f t="shared" si="2"/>
        <v>14</v>
      </c>
      <c r="Q176" s="3"/>
      <c r="R176" s="3"/>
      <c r="S176" s="9" t="s">
        <v>673</v>
      </c>
    </row>
    <row r="177" spans="1:19" ht="30">
      <c r="A177" s="8" t="s">
        <v>28</v>
      </c>
      <c r="B177" s="8">
        <v>171</v>
      </c>
      <c r="C177" s="52" t="s">
        <v>936</v>
      </c>
      <c r="D177" s="48" t="s">
        <v>896</v>
      </c>
      <c r="E177" s="9" t="s">
        <v>201</v>
      </c>
      <c r="F177" s="9">
        <v>0</v>
      </c>
      <c r="G177" s="9">
        <v>4</v>
      </c>
      <c r="H177" s="9">
        <v>0</v>
      </c>
      <c r="I177" s="9">
        <v>0</v>
      </c>
      <c r="J177" s="9">
        <v>1</v>
      </c>
      <c r="K177" s="9">
        <v>3</v>
      </c>
      <c r="L177" s="9">
        <v>0</v>
      </c>
      <c r="M177" s="9">
        <v>6</v>
      </c>
      <c r="N177" s="10">
        <v>14</v>
      </c>
      <c r="O177" s="10"/>
      <c r="P177" s="8">
        <f t="shared" si="2"/>
        <v>14</v>
      </c>
      <c r="Q177" s="11"/>
      <c r="R177" s="8"/>
      <c r="S177" s="9" t="s">
        <v>855</v>
      </c>
    </row>
    <row r="178" spans="1:19" ht="30">
      <c r="A178" s="8" t="s">
        <v>28</v>
      </c>
      <c r="B178" s="9">
        <v>172</v>
      </c>
      <c r="C178" s="4" t="s">
        <v>937</v>
      </c>
      <c r="D178" s="48" t="s">
        <v>896</v>
      </c>
      <c r="E178" s="9" t="s">
        <v>201</v>
      </c>
      <c r="F178" s="3">
        <v>0</v>
      </c>
      <c r="G178" s="3">
        <v>3</v>
      </c>
      <c r="H178" s="3">
        <v>4</v>
      </c>
      <c r="I178" s="3">
        <v>1</v>
      </c>
      <c r="J178" s="3">
        <v>0</v>
      </c>
      <c r="K178" s="3">
        <v>2</v>
      </c>
      <c r="L178" s="3">
        <v>0</v>
      </c>
      <c r="M178" s="3">
        <v>4</v>
      </c>
      <c r="N178" s="10">
        <v>14</v>
      </c>
      <c r="O178" s="3"/>
      <c r="P178" s="8">
        <f t="shared" si="2"/>
        <v>14</v>
      </c>
      <c r="Q178" s="3"/>
      <c r="R178" s="3"/>
      <c r="S178" s="9" t="s">
        <v>855</v>
      </c>
    </row>
    <row r="179" spans="1:19" ht="30">
      <c r="A179" s="8" t="s">
        <v>28</v>
      </c>
      <c r="B179" s="8">
        <v>173</v>
      </c>
      <c r="C179" s="8" t="s">
        <v>953</v>
      </c>
      <c r="D179" s="48" t="s">
        <v>896</v>
      </c>
      <c r="E179" s="3" t="s">
        <v>952</v>
      </c>
      <c r="F179" s="3">
        <v>0</v>
      </c>
      <c r="G179" s="3">
        <v>2</v>
      </c>
      <c r="H179" s="3">
        <v>2</v>
      </c>
      <c r="I179" s="3">
        <v>3</v>
      </c>
      <c r="J179" s="3">
        <v>1</v>
      </c>
      <c r="K179" s="3">
        <v>1</v>
      </c>
      <c r="L179" s="3">
        <v>1</v>
      </c>
      <c r="M179" s="3">
        <v>4</v>
      </c>
      <c r="N179" s="3">
        <v>14</v>
      </c>
      <c r="O179" s="3"/>
      <c r="P179" s="8">
        <f t="shared" si="2"/>
        <v>14</v>
      </c>
      <c r="Q179" s="3"/>
      <c r="R179" s="3"/>
      <c r="S179" s="9" t="s">
        <v>855</v>
      </c>
    </row>
    <row r="180" spans="1:19" ht="30">
      <c r="A180" s="8" t="s">
        <v>28</v>
      </c>
      <c r="B180" s="9">
        <v>174</v>
      </c>
      <c r="C180" s="9" t="s">
        <v>1048</v>
      </c>
      <c r="D180" s="8" t="s">
        <v>994</v>
      </c>
      <c r="E180" s="9" t="s">
        <v>1034</v>
      </c>
      <c r="F180" s="9">
        <v>2</v>
      </c>
      <c r="G180" s="9">
        <v>5</v>
      </c>
      <c r="H180" s="9">
        <v>0</v>
      </c>
      <c r="I180" s="9">
        <v>2</v>
      </c>
      <c r="J180" s="9">
        <v>0</v>
      </c>
      <c r="K180" s="9">
        <v>4</v>
      </c>
      <c r="L180" s="9">
        <v>1</v>
      </c>
      <c r="M180" s="9">
        <v>0</v>
      </c>
      <c r="N180" s="9">
        <f>F180+G180+H180+I180+J180+K180+L180+M180</f>
        <v>14</v>
      </c>
      <c r="O180" s="9"/>
      <c r="P180" s="8">
        <f t="shared" si="2"/>
        <v>14</v>
      </c>
      <c r="Q180" s="9"/>
      <c r="R180" s="9"/>
      <c r="S180" s="9" t="s">
        <v>1017</v>
      </c>
    </row>
    <row r="181" spans="1:19" ht="30">
      <c r="A181" s="8" t="s">
        <v>28</v>
      </c>
      <c r="B181" s="8">
        <v>175</v>
      </c>
      <c r="C181" s="9" t="s">
        <v>1049</v>
      </c>
      <c r="D181" s="8" t="s">
        <v>994</v>
      </c>
      <c r="E181" s="9" t="s">
        <v>1032</v>
      </c>
      <c r="F181" s="9">
        <v>2</v>
      </c>
      <c r="G181" s="9">
        <v>7</v>
      </c>
      <c r="H181" s="9">
        <v>0</v>
      </c>
      <c r="I181" s="9">
        <v>3</v>
      </c>
      <c r="J181" s="9">
        <v>0</v>
      </c>
      <c r="K181" s="9">
        <v>1</v>
      </c>
      <c r="L181" s="9">
        <v>1</v>
      </c>
      <c r="M181" s="9">
        <v>0</v>
      </c>
      <c r="N181" s="9">
        <f>F181+G181+H181+I181+J181+K181+L181+M181</f>
        <v>14</v>
      </c>
      <c r="O181" s="9"/>
      <c r="P181" s="8">
        <f t="shared" si="2"/>
        <v>14</v>
      </c>
      <c r="Q181" s="9"/>
      <c r="R181" s="9"/>
      <c r="S181" s="9" t="s">
        <v>1017</v>
      </c>
    </row>
    <row r="182" spans="1:19" ht="30">
      <c r="A182" s="8" t="s">
        <v>28</v>
      </c>
      <c r="B182" s="9">
        <v>176</v>
      </c>
      <c r="C182" s="4" t="s">
        <v>1465</v>
      </c>
      <c r="D182" s="8" t="s">
        <v>1304</v>
      </c>
      <c r="E182" s="4" t="s">
        <v>952</v>
      </c>
      <c r="F182" s="9">
        <v>0</v>
      </c>
      <c r="G182" s="9">
        <v>5</v>
      </c>
      <c r="H182" s="9">
        <v>0</v>
      </c>
      <c r="I182" s="9">
        <v>1</v>
      </c>
      <c r="J182" s="9">
        <v>1</v>
      </c>
      <c r="K182" s="9">
        <v>1</v>
      </c>
      <c r="L182" s="9">
        <v>1</v>
      </c>
      <c r="M182" s="9">
        <v>5</v>
      </c>
      <c r="N182" s="10">
        <v>14</v>
      </c>
      <c r="O182" s="9"/>
      <c r="P182" s="8">
        <f t="shared" si="2"/>
        <v>14</v>
      </c>
      <c r="Q182" s="9"/>
      <c r="R182" s="9"/>
      <c r="S182" s="9" t="s">
        <v>1463</v>
      </c>
    </row>
    <row r="183" spans="1:19" ht="30">
      <c r="A183" s="8" t="s">
        <v>28</v>
      </c>
      <c r="B183" s="8">
        <v>177</v>
      </c>
      <c r="C183" s="9" t="s">
        <v>1466</v>
      </c>
      <c r="D183" s="8" t="s">
        <v>1304</v>
      </c>
      <c r="E183" s="9" t="s">
        <v>952</v>
      </c>
      <c r="F183" s="9">
        <v>1</v>
      </c>
      <c r="G183" s="9">
        <v>5</v>
      </c>
      <c r="H183" s="9">
        <v>0</v>
      </c>
      <c r="I183" s="9">
        <v>0</v>
      </c>
      <c r="J183" s="9">
        <v>1</v>
      </c>
      <c r="K183" s="9">
        <v>0</v>
      </c>
      <c r="L183" s="9">
        <v>1</v>
      </c>
      <c r="M183" s="9">
        <v>6</v>
      </c>
      <c r="N183" s="10">
        <v>14</v>
      </c>
      <c r="O183" s="9"/>
      <c r="P183" s="8">
        <f t="shared" si="2"/>
        <v>14</v>
      </c>
      <c r="Q183" s="9"/>
      <c r="R183" s="9"/>
      <c r="S183" s="9" t="s">
        <v>1463</v>
      </c>
    </row>
    <row r="184" spans="1:19" ht="30">
      <c r="A184" s="8" t="s">
        <v>28</v>
      </c>
      <c r="B184" s="9">
        <v>178</v>
      </c>
      <c r="C184" s="9" t="s">
        <v>1608</v>
      </c>
      <c r="D184" s="9" t="s">
        <v>1488</v>
      </c>
      <c r="E184" s="9" t="s">
        <v>260</v>
      </c>
      <c r="F184" s="9">
        <v>3</v>
      </c>
      <c r="G184" s="9">
        <v>3</v>
      </c>
      <c r="H184" s="9">
        <v>0</v>
      </c>
      <c r="I184" s="9">
        <v>0</v>
      </c>
      <c r="J184" s="9">
        <v>0</v>
      </c>
      <c r="K184" s="9">
        <v>4</v>
      </c>
      <c r="L184" s="9">
        <v>2</v>
      </c>
      <c r="M184" s="9">
        <v>2</v>
      </c>
      <c r="N184" s="9">
        <v>14</v>
      </c>
      <c r="O184" s="9"/>
      <c r="P184" s="8">
        <f t="shared" si="2"/>
        <v>14</v>
      </c>
      <c r="Q184" s="9"/>
      <c r="R184" s="9"/>
      <c r="S184" s="9" t="s">
        <v>1549</v>
      </c>
    </row>
    <row r="185" spans="1:19" ht="30">
      <c r="A185" s="8" t="s">
        <v>28</v>
      </c>
      <c r="B185" s="8">
        <v>179</v>
      </c>
      <c r="C185" s="11" t="s">
        <v>1613</v>
      </c>
      <c r="D185" s="8" t="s">
        <v>1488</v>
      </c>
      <c r="E185" s="9" t="s">
        <v>201</v>
      </c>
      <c r="F185" s="9">
        <v>5</v>
      </c>
      <c r="G185" s="9">
        <v>0</v>
      </c>
      <c r="H185" s="9">
        <v>0</v>
      </c>
      <c r="I185" s="9">
        <v>0</v>
      </c>
      <c r="J185" s="9">
        <v>0</v>
      </c>
      <c r="K185" s="9">
        <v>1</v>
      </c>
      <c r="L185" s="9">
        <v>2</v>
      </c>
      <c r="M185" s="9">
        <v>6</v>
      </c>
      <c r="N185" s="10">
        <v>14</v>
      </c>
      <c r="O185" s="10"/>
      <c r="P185" s="8">
        <f t="shared" si="2"/>
        <v>14</v>
      </c>
      <c r="Q185" s="11"/>
      <c r="R185" s="8"/>
      <c r="S185" s="9" t="s">
        <v>1507</v>
      </c>
    </row>
    <row r="186" spans="1:19" ht="30">
      <c r="A186" s="8" t="s">
        <v>28</v>
      </c>
      <c r="B186" s="9">
        <v>180</v>
      </c>
      <c r="C186" s="11" t="s">
        <v>1623</v>
      </c>
      <c r="D186" s="8" t="s">
        <v>1488</v>
      </c>
      <c r="E186" s="9" t="s">
        <v>952</v>
      </c>
      <c r="F186" s="9">
        <v>0</v>
      </c>
      <c r="G186" s="9">
        <v>3</v>
      </c>
      <c r="H186" s="9">
        <v>0</v>
      </c>
      <c r="I186" s="9">
        <v>0</v>
      </c>
      <c r="J186" s="9">
        <v>4</v>
      </c>
      <c r="K186" s="9">
        <v>0</v>
      </c>
      <c r="L186" s="9">
        <v>2</v>
      </c>
      <c r="M186" s="9">
        <v>5</v>
      </c>
      <c r="N186" s="10">
        <v>14</v>
      </c>
      <c r="O186" s="9"/>
      <c r="P186" s="8">
        <f t="shared" si="2"/>
        <v>14</v>
      </c>
      <c r="Q186" s="9"/>
      <c r="R186" s="9"/>
      <c r="S186" s="9" t="s">
        <v>1507</v>
      </c>
    </row>
    <row r="187" spans="1:19" ht="30">
      <c r="A187" s="8" t="s">
        <v>28</v>
      </c>
      <c r="B187" s="8">
        <v>181</v>
      </c>
      <c r="C187" s="9" t="s">
        <v>1829</v>
      </c>
      <c r="D187" s="8" t="s">
        <v>1682</v>
      </c>
      <c r="E187" s="9" t="s">
        <v>952</v>
      </c>
      <c r="F187" s="9">
        <v>3</v>
      </c>
      <c r="G187" s="9">
        <v>3</v>
      </c>
      <c r="H187" s="9">
        <v>0</v>
      </c>
      <c r="I187" s="9">
        <v>4</v>
      </c>
      <c r="J187" s="9">
        <v>2</v>
      </c>
      <c r="K187" s="9">
        <v>0</v>
      </c>
      <c r="L187" s="9">
        <v>2</v>
      </c>
      <c r="M187" s="9">
        <v>0</v>
      </c>
      <c r="N187" s="9">
        <f>SUM(F187:M187)</f>
        <v>14</v>
      </c>
      <c r="O187" s="9"/>
      <c r="P187" s="8">
        <f t="shared" si="2"/>
        <v>14</v>
      </c>
      <c r="Q187" s="9"/>
      <c r="R187" s="9"/>
      <c r="S187" s="9" t="s">
        <v>1735</v>
      </c>
    </row>
    <row r="188" spans="1:19" ht="30">
      <c r="A188" s="8" t="s">
        <v>28</v>
      </c>
      <c r="B188" s="9">
        <v>182</v>
      </c>
      <c r="C188" s="9" t="s">
        <v>1852</v>
      </c>
      <c r="D188" s="8" t="s">
        <v>1682</v>
      </c>
      <c r="E188" s="9" t="s">
        <v>1214</v>
      </c>
      <c r="F188" s="9">
        <v>0</v>
      </c>
      <c r="G188" s="9">
        <v>5</v>
      </c>
      <c r="H188" s="9">
        <v>0</v>
      </c>
      <c r="I188" s="9">
        <v>1</v>
      </c>
      <c r="J188" s="9">
        <v>0</v>
      </c>
      <c r="K188" s="9">
        <v>0</v>
      </c>
      <c r="L188" s="9">
        <v>1</v>
      </c>
      <c r="M188" s="9">
        <v>7</v>
      </c>
      <c r="N188" s="9">
        <f>SUM(F188:M188)</f>
        <v>14</v>
      </c>
      <c r="O188" s="9"/>
      <c r="P188" s="8">
        <f t="shared" si="2"/>
        <v>14</v>
      </c>
      <c r="Q188" s="9"/>
      <c r="R188" s="9"/>
      <c r="S188" s="9" t="s">
        <v>1725</v>
      </c>
    </row>
    <row r="189" spans="1:19">
      <c r="A189" s="8" t="s">
        <v>28</v>
      </c>
      <c r="B189" s="8">
        <v>183</v>
      </c>
      <c r="C189" s="11" t="s">
        <v>2017</v>
      </c>
      <c r="D189" s="8" t="s">
        <v>1985</v>
      </c>
      <c r="E189" s="9" t="s">
        <v>952</v>
      </c>
      <c r="F189" s="9">
        <v>2</v>
      </c>
      <c r="G189" s="9">
        <v>7</v>
      </c>
      <c r="H189" s="9">
        <v>0</v>
      </c>
      <c r="I189" s="9">
        <v>2</v>
      </c>
      <c r="J189" s="9">
        <v>0</v>
      </c>
      <c r="K189" s="9">
        <v>2</v>
      </c>
      <c r="L189" s="9">
        <v>1</v>
      </c>
      <c r="M189" s="9">
        <v>0</v>
      </c>
      <c r="N189" s="10">
        <f>SUM(F189,G189,I189,K189,L189)</f>
        <v>14</v>
      </c>
      <c r="O189" s="10"/>
      <c r="P189" s="8">
        <f t="shared" si="2"/>
        <v>14</v>
      </c>
      <c r="Q189" s="11"/>
      <c r="R189" s="8"/>
      <c r="S189" s="9" t="s">
        <v>2012</v>
      </c>
    </row>
    <row r="190" spans="1:19" ht="30">
      <c r="A190" s="8" t="s">
        <v>28</v>
      </c>
      <c r="B190" s="9">
        <v>184</v>
      </c>
      <c r="C190" s="11" t="s">
        <v>80</v>
      </c>
      <c r="D190" s="8" t="s">
        <v>72</v>
      </c>
      <c r="E190" s="9">
        <v>9</v>
      </c>
      <c r="F190" s="3">
        <v>1</v>
      </c>
      <c r="G190" s="3">
        <v>1</v>
      </c>
      <c r="H190" s="3">
        <v>3</v>
      </c>
      <c r="I190" s="3">
        <v>0</v>
      </c>
      <c r="J190" s="3">
        <v>4</v>
      </c>
      <c r="K190" s="3">
        <v>2</v>
      </c>
      <c r="L190" s="3">
        <v>0</v>
      </c>
      <c r="M190" s="3">
        <v>2</v>
      </c>
      <c r="N190" s="10">
        <v>13</v>
      </c>
      <c r="O190" s="3"/>
      <c r="P190" s="8">
        <f t="shared" si="2"/>
        <v>13</v>
      </c>
      <c r="Q190" s="3"/>
      <c r="R190" s="3"/>
      <c r="S190" s="9" t="s">
        <v>77</v>
      </c>
    </row>
    <row r="191" spans="1:19" ht="30">
      <c r="A191" s="8" t="s">
        <v>28</v>
      </c>
      <c r="B191" s="8">
        <v>185</v>
      </c>
      <c r="C191" s="11" t="s">
        <v>81</v>
      </c>
      <c r="D191" s="8" t="s">
        <v>72</v>
      </c>
      <c r="E191" s="9">
        <v>9</v>
      </c>
      <c r="F191" s="3">
        <v>1</v>
      </c>
      <c r="G191" s="3">
        <v>1</v>
      </c>
      <c r="H191" s="3">
        <v>3</v>
      </c>
      <c r="I191" s="3">
        <v>0</v>
      </c>
      <c r="J191" s="3">
        <v>4</v>
      </c>
      <c r="K191" s="3">
        <v>1</v>
      </c>
      <c r="L191" s="3">
        <v>1</v>
      </c>
      <c r="M191" s="3">
        <v>2</v>
      </c>
      <c r="N191" s="10">
        <v>13</v>
      </c>
      <c r="O191" s="3"/>
      <c r="P191" s="8">
        <f t="shared" si="2"/>
        <v>13</v>
      </c>
      <c r="Q191" s="3"/>
      <c r="R191" s="3"/>
      <c r="S191" s="9" t="s">
        <v>77</v>
      </c>
    </row>
    <row r="192" spans="1:19" ht="30">
      <c r="A192" s="8" t="s">
        <v>28</v>
      </c>
      <c r="B192" s="9">
        <v>186</v>
      </c>
      <c r="C192" s="11" t="s">
        <v>97</v>
      </c>
      <c r="D192" s="8" t="s">
        <v>93</v>
      </c>
      <c r="E192" s="9">
        <v>9</v>
      </c>
      <c r="F192" s="9">
        <v>0</v>
      </c>
      <c r="G192" s="9">
        <v>2</v>
      </c>
      <c r="H192" s="9">
        <v>0</v>
      </c>
      <c r="I192" s="9">
        <v>2</v>
      </c>
      <c r="J192" s="9">
        <v>2</v>
      </c>
      <c r="K192" s="9">
        <v>0</v>
      </c>
      <c r="L192" s="9">
        <v>2</v>
      </c>
      <c r="M192" s="9">
        <v>5</v>
      </c>
      <c r="N192" s="10">
        <v>13</v>
      </c>
      <c r="O192" s="10"/>
      <c r="P192" s="8">
        <f t="shared" si="2"/>
        <v>13</v>
      </c>
      <c r="Q192" s="11"/>
      <c r="R192" s="8"/>
      <c r="S192" s="9" t="s">
        <v>90</v>
      </c>
    </row>
    <row r="193" spans="1:19" ht="30">
      <c r="A193" s="8" t="s">
        <v>28</v>
      </c>
      <c r="B193" s="8">
        <v>187</v>
      </c>
      <c r="C193" s="11" t="s">
        <v>383</v>
      </c>
      <c r="D193" s="8" t="s">
        <v>277</v>
      </c>
      <c r="E193" s="9" t="s">
        <v>382</v>
      </c>
      <c r="F193" s="3">
        <v>0</v>
      </c>
      <c r="G193" s="3">
        <v>5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8</v>
      </c>
      <c r="N193" s="10">
        <v>13</v>
      </c>
      <c r="O193" s="3"/>
      <c r="P193" s="8">
        <f t="shared" si="2"/>
        <v>13</v>
      </c>
      <c r="Q193" s="3"/>
      <c r="R193" s="3"/>
      <c r="S193" s="9" t="s">
        <v>355</v>
      </c>
    </row>
    <row r="194" spans="1:19" ht="30">
      <c r="A194" s="8" t="s">
        <v>28</v>
      </c>
      <c r="B194" s="9">
        <v>188</v>
      </c>
      <c r="C194" s="8" t="s">
        <v>940</v>
      </c>
      <c r="D194" s="48" t="s">
        <v>896</v>
      </c>
      <c r="E194" s="9" t="s">
        <v>201</v>
      </c>
      <c r="F194" s="3">
        <v>0</v>
      </c>
      <c r="G194" s="3">
        <v>4</v>
      </c>
      <c r="H194" s="3">
        <v>2</v>
      </c>
      <c r="I194" s="3">
        <v>1</v>
      </c>
      <c r="J194" s="3">
        <v>1</v>
      </c>
      <c r="K194" s="3">
        <v>1</v>
      </c>
      <c r="L194" s="3">
        <v>1</v>
      </c>
      <c r="M194" s="3">
        <v>3</v>
      </c>
      <c r="N194" s="3">
        <v>13</v>
      </c>
      <c r="O194" s="3"/>
      <c r="P194" s="8">
        <f t="shared" si="2"/>
        <v>13</v>
      </c>
      <c r="Q194" s="3"/>
      <c r="R194" s="3"/>
      <c r="S194" s="9" t="s">
        <v>855</v>
      </c>
    </row>
    <row r="195" spans="1:19" ht="30">
      <c r="A195" s="8" t="s">
        <v>28</v>
      </c>
      <c r="B195" s="8">
        <v>189</v>
      </c>
      <c r="C195" s="8" t="s">
        <v>956</v>
      </c>
      <c r="D195" s="48" t="s">
        <v>896</v>
      </c>
      <c r="E195" s="3" t="s">
        <v>952</v>
      </c>
      <c r="F195" s="3">
        <v>0</v>
      </c>
      <c r="G195" s="3">
        <v>4</v>
      </c>
      <c r="H195" s="3">
        <v>4</v>
      </c>
      <c r="I195" s="3">
        <v>0</v>
      </c>
      <c r="J195" s="3">
        <v>0</v>
      </c>
      <c r="K195" s="3">
        <v>1</v>
      </c>
      <c r="L195" s="3">
        <v>0</v>
      </c>
      <c r="M195" s="3">
        <v>4</v>
      </c>
      <c r="N195" s="3">
        <f>SUM(F195:M195)</f>
        <v>13</v>
      </c>
      <c r="O195" s="3"/>
      <c r="P195" s="8">
        <f t="shared" si="2"/>
        <v>13</v>
      </c>
      <c r="Q195" s="3"/>
      <c r="R195" s="3"/>
      <c r="S195" s="9" t="s">
        <v>855</v>
      </c>
    </row>
    <row r="196" spans="1:19" ht="30">
      <c r="A196" s="8" t="s">
        <v>28</v>
      </c>
      <c r="B196" s="9">
        <v>190</v>
      </c>
      <c r="C196" s="8" t="s">
        <v>966</v>
      </c>
      <c r="D196" s="48" t="s">
        <v>896</v>
      </c>
      <c r="E196" s="3" t="s">
        <v>952</v>
      </c>
      <c r="F196" s="3">
        <v>0</v>
      </c>
      <c r="G196" s="3">
        <v>3</v>
      </c>
      <c r="H196" s="3">
        <v>4</v>
      </c>
      <c r="I196" s="3">
        <v>1</v>
      </c>
      <c r="J196" s="3">
        <v>1</v>
      </c>
      <c r="K196" s="3">
        <v>0</v>
      </c>
      <c r="L196" s="3">
        <v>0</v>
      </c>
      <c r="M196" s="3">
        <v>4</v>
      </c>
      <c r="N196" s="3">
        <v>13</v>
      </c>
      <c r="O196" s="3"/>
      <c r="P196" s="8">
        <f t="shared" si="2"/>
        <v>13</v>
      </c>
      <c r="Q196" s="3"/>
      <c r="R196" s="3"/>
      <c r="S196" s="9" t="s">
        <v>855</v>
      </c>
    </row>
    <row r="197" spans="1:19" ht="30">
      <c r="A197" s="8" t="s">
        <v>28</v>
      </c>
      <c r="B197" s="8">
        <v>191</v>
      </c>
      <c r="C197" s="11" t="s">
        <v>1219</v>
      </c>
      <c r="D197" s="8" t="s">
        <v>1178</v>
      </c>
      <c r="E197" s="9" t="s">
        <v>1214</v>
      </c>
      <c r="F197" s="9">
        <v>0</v>
      </c>
      <c r="G197" s="9">
        <v>3</v>
      </c>
      <c r="H197" s="9">
        <v>0</v>
      </c>
      <c r="I197" s="9">
        <v>1</v>
      </c>
      <c r="J197" s="9">
        <v>2</v>
      </c>
      <c r="K197" s="9">
        <v>3</v>
      </c>
      <c r="L197" s="9">
        <v>1</v>
      </c>
      <c r="M197" s="9">
        <v>3</v>
      </c>
      <c r="N197" s="10">
        <v>13</v>
      </c>
      <c r="O197" s="9"/>
      <c r="P197" s="8">
        <f t="shared" si="2"/>
        <v>13</v>
      </c>
      <c r="Q197" s="9"/>
      <c r="R197" s="9"/>
      <c r="S197" s="9" t="s">
        <v>1190</v>
      </c>
    </row>
    <row r="198" spans="1:19" ht="30">
      <c r="A198" s="8" t="s">
        <v>28</v>
      </c>
      <c r="B198" s="9">
        <v>192</v>
      </c>
      <c r="C198" s="9" t="s">
        <v>1468</v>
      </c>
      <c r="D198" s="8" t="s">
        <v>1304</v>
      </c>
      <c r="E198" s="9" t="s">
        <v>952</v>
      </c>
      <c r="F198" s="9">
        <v>1</v>
      </c>
      <c r="G198" s="9">
        <v>4</v>
      </c>
      <c r="H198" s="9">
        <v>0</v>
      </c>
      <c r="I198" s="9">
        <v>1</v>
      </c>
      <c r="J198" s="9">
        <v>1</v>
      </c>
      <c r="K198" s="9">
        <v>0</v>
      </c>
      <c r="L198" s="9">
        <v>1</v>
      </c>
      <c r="M198" s="9">
        <v>5</v>
      </c>
      <c r="N198" s="10">
        <v>13</v>
      </c>
      <c r="O198" s="9"/>
      <c r="P198" s="8">
        <f t="shared" si="2"/>
        <v>13</v>
      </c>
      <c r="Q198" s="9"/>
      <c r="R198" s="9"/>
      <c r="S198" s="9" t="s">
        <v>1463</v>
      </c>
    </row>
    <row r="199" spans="1:19" ht="30">
      <c r="A199" s="8" t="s">
        <v>28</v>
      </c>
      <c r="B199" s="8">
        <v>193</v>
      </c>
      <c r="C199" s="9" t="s">
        <v>1470</v>
      </c>
      <c r="D199" s="8" t="s">
        <v>1304</v>
      </c>
      <c r="E199" s="9" t="s">
        <v>1214</v>
      </c>
      <c r="F199" s="9">
        <v>0</v>
      </c>
      <c r="G199" s="9">
        <v>1</v>
      </c>
      <c r="H199" s="9">
        <v>0</v>
      </c>
      <c r="I199" s="9">
        <v>0</v>
      </c>
      <c r="J199" s="9">
        <v>0</v>
      </c>
      <c r="K199" s="9">
        <v>0</v>
      </c>
      <c r="L199" s="9">
        <v>2</v>
      </c>
      <c r="M199" s="9">
        <v>10</v>
      </c>
      <c r="N199" s="10">
        <v>13</v>
      </c>
      <c r="O199" s="9"/>
      <c r="P199" s="8">
        <f t="shared" ref="P199:P267" si="3">SUM(F199:M199)</f>
        <v>13</v>
      </c>
      <c r="Q199" s="9"/>
      <c r="R199" s="9"/>
      <c r="S199" s="9" t="s">
        <v>1416</v>
      </c>
    </row>
    <row r="200" spans="1:19" ht="30">
      <c r="A200" s="8" t="s">
        <v>28</v>
      </c>
      <c r="B200" s="9">
        <v>194</v>
      </c>
      <c r="C200" s="11" t="s">
        <v>1619</v>
      </c>
      <c r="D200" s="8" t="s">
        <v>1488</v>
      </c>
      <c r="E200" s="9" t="s">
        <v>952</v>
      </c>
      <c r="F200" s="9">
        <v>1</v>
      </c>
      <c r="G200" s="9">
        <v>4</v>
      </c>
      <c r="H200" s="9">
        <v>0</v>
      </c>
      <c r="I200" s="9">
        <v>0</v>
      </c>
      <c r="J200" s="9">
        <v>0</v>
      </c>
      <c r="K200" s="9">
        <v>1</v>
      </c>
      <c r="L200" s="9">
        <v>0</v>
      </c>
      <c r="M200" s="9">
        <v>7</v>
      </c>
      <c r="N200" s="10">
        <v>13</v>
      </c>
      <c r="O200" s="9"/>
      <c r="P200" s="8">
        <f t="shared" si="3"/>
        <v>13</v>
      </c>
      <c r="Q200" s="9"/>
      <c r="R200" s="9"/>
      <c r="S200" s="9" t="s">
        <v>1507</v>
      </c>
    </row>
    <row r="201" spans="1:19" ht="30">
      <c r="A201" s="22" t="s">
        <v>28</v>
      </c>
      <c r="B201" s="8">
        <v>195</v>
      </c>
      <c r="C201" s="11" t="s">
        <v>2240</v>
      </c>
      <c r="D201" s="22" t="s">
        <v>2117</v>
      </c>
      <c r="E201" s="11" t="s">
        <v>2235</v>
      </c>
      <c r="F201" s="105">
        <v>1</v>
      </c>
      <c r="G201" s="105">
        <v>5</v>
      </c>
      <c r="H201" s="105">
        <v>0</v>
      </c>
      <c r="I201" s="105">
        <v>0</v>
      </c>
      <c r="J201" s="105">
        <v>2</v>
      </c>
      <c r="K201" s="105">
        <v>0</v>
      </c>
      <c r="L201" s="105">
        <v>0</v>
      </c>
      <c r="M201" s="105">
        <v>5</v>
      </c>
      <c r="N201" s="22">
        <v>13</v>
      </c>
      <c r="O201" s="105"/>
      <c r="P201" s="8">
        <f t="shared" si="3"/>
        <v>13</v>
      </c>
      <c r="Q201" s="105"/>
      <c r="R201" s="105"/>
      <c r="S201" s="11" t="s">
        <v>2210</v>
      </c>
    </row>
    <row r="202" spans="1:19" ht="30">
      <c r="A202" s="8" t="s">
        <v>28</v>
      </c>
      <c r="B202" s="9">
        <v>196</v>
      </c>
      <c r="C202" s="11" t="s">
        <v>378</v>
      </c>
      <c r="D202" s="8" t="s">
        <v>277</v>
      </c>
      <c r="E202" s="9" t="s">
        <v>376</v>
      </c>
      <c r="F202" s="3">
        <v>0</v>
      </c>
      <c r="G202" s="3">
        <v>8</v>
      </c>
      <c r="H202" s="3">
        <v>0</v>
      </c>
      <c r="I202" s="3">
        <v>2</v>
      </c>
      <c r="J202" s="3">
        <v>0</v>
      </c>
      <c r="K202" s="3">
        <v>0</v>
      </c>
      <c r="L202" s="3">
        <v>0</v>
      </c>
      <c r="M202" s="3">
        <v>2</v>
      </c>
      <c r="N202" s="3">
        <v>12</v>
      </c>
      <c r="O202" s="3"/>
      <c r="P202" s="8">
        <f t="shared" si="3"/>
        <v>12</v>
      </c>
      <c r="Q202" s="3"/>
      <c r="R202" s="3"/>
      <c r="S202" s="9" t="s">
        <v>352</v>
      </c>
    </row>
    <row r="203" spans="1:19" ht="30">
      <c r="A203" s="8" t="s">
        <v>28</v>
      </c>
      <c r="B203" s="8">
        <v>197</v>
      </c>
      <c r="C203" s="11" t="s">
        <v>487</v>
      </c>
      <c r="D203" s="8" t="s">
        <v>476</v>
      </c>
      <c r="E203" s="9">
        <v>9</v>
      </c>
      <c r="F203" s="3">
        <v>0</v>
      </c>
      <c r="G203" s="3">
        <v>5</v>
      </c>
      <c r="H203" s="3">
        <v>0</v>
      </c>
      <c r="I203" s="3">
        <v>2</v>
      </c>
      <c r="J203" s="3">
        <v>2</v>
      </c>
      <c r="K203" s="3">
        <v>1</v>
      </c>
      <c r="L203" s="3">
        <v>2</v>
      </c>
      <c r="M203" s="3">
        <v>0</v>
      </c>
      <c r="N203" s="10">
        <v>12</v>
      </c>
      <c r="O203" s="3"/>
      <c r="P203" s="8">
        <f t="shared" si="3"/>
        <v>12</v>
      </c>
      <c r="Q203" s="3"/>
      <c r="R203" s="3"/>
      <c r="S203" s="9" t="s">
        <v>477</v>
      </c>
    </row>
    <row r="204" spans="1:19" ht="30">
      <c r="A204" s="8" t="s">
        <v>28</v>
      </c>
      <c r="B204" s="9">
        <v>198</v>
      </c>
      <c r="C204" s="11" t="s">
        <v>511</v>
      </c>
      <c r="D204" s="8" t="s">
        <v>490</v>
      </c>
      <c r="E204" s="9">
        <v>9</v>
      </c>
      <c r="F204" s="3">
        <v>4</v>
      </c>
      <c r="G204" s="3">
        <v>6</v>
      </c>
      <c r="H204" s="3">
        <v>0</v>
      </c>
      <c r="I204" s="3">
        <v>2</v>
      </c>
      <c r="J204" s="3">
        <v>0</v>
      </c>
      <c r="K204" s="3">
        <v>0</v>
      </c>
      <c r="L204" s="3">
        <v>0</v>
      </c>
      <c r="M204" s="3">
        <v>0</v>
      </c>
      <c r="N204" s="10">
        <v>12</v>
      </c>
      <c r="O204" s="3"/>
      <c r="P204" s="8">
        <f t="shared" si="3"/>
        <v>12</v>
      </c>
      <c r="Q204" s="3"/>
      <c r="R204" s="3"/>
      <c r="S204" s="9" t="s">
        <v>491</v>
      </c>
    </row>
    <row r="205" spans="1:19" ht="30">
      <c r="A205" s="8" t="s">
        <v>28</v>
      </c>
      <c r="B205" s="8">
        <v>199</v>
      </c>
      <c r="C205" s="9" t="s">
        <v>563</v>
      </c>
      <c r="D205" s="8" t="s">
        <v>560</v>
      </c>
      <c r="E205" s="9" t="s">
        <v>564</v>
      </c>
      <c r="F205" s="3">
        <v>1</v>
      </c>
      <c r="G205" s="3">
        <v>6</v>
      </c>
      <c r="H205" s="3">
        <v>0</v>
      </c>
      <c r="I205" s="3">
        <v>0</v>
      </c>
      <c r="J205" s="3">
        <v>4</v>
      </c>
      <c r="K205" s="3">
        <v>0</v>
      </c>
      <c r="L205" s="3">
        <v>1</v>
      </c>
      <c r="M205" s="3">
        <v>0</v>
      </c>
      <c r="N205" s="10">
        <f>SUM(F205:M205)</f>
        <v>12</v>
      </c>
      <c r="O205" s="3"/>
      <c r="P205" s="8">
        <f t="shared" si="3"/>
        <v>12</v>
      </c>
      <c r="Q205" s="3"/>
      <c r="R205" s="3"/>
      <c r="S205" s="9" t="s">
        <v>548</v>
      </c>
    </row>
    <row r="206" spans="1:19" ht="30">
      <c r="A206" s="8" t="s">
        <v>28</v>
      </c>
      <c r="B206" s="9">
        <v>200</v>
      </c>
      <c r="C206" s="8" t="s">
        <v>949</v>
      </c>
      <c r="D206" s="48" t="s">
        <v>896</v>
      </c>
      <c r="E206" s="9" t="s">
        <v>201</v>
      </c>
      <c r="F206" s="3">
        <v>0</v>
      </c>
      <c r="G206" s="3">
        <v>3</v>
      </c>
      <c r="H206" s="3">
        <v>0</v>
      </c>
      <c r="I206" s="3">
        <v>2</v>
      </c>
      <c r="J206" s="3">
        <v>1</v>
      </c>
      <c r="K206" s="3">
        <v>0</v>
      </c>
      <c r="L206" s="3">
        <v>0</v>
      </c>
      <c r="M206" s="3">
        <v>6</v>
      </c>
      <c r="N206" s="3">
        <v>12</v>
      </c>
      <c r="O206" s="3"/>
      <c r="P206" s="8">
        <f t="shared" si="3"/>
        <v>12</v>
      </c>
      <c r="Q206" s="3"/>
      <c r="R206" s="3"/>
      <c r="S206" s="9" t="s">
        <v>855</v>
      </c>
    </row>
    <row r="207" spans="1:19" ht="30">
      <c r="A207" s="8" t="s">
        <v>28</v>
      </c>
      <c r="B207" s="8">
        <v>201</v>
      </c>
      <c r="C207" s="9" t="s">
        <v>1818</v>
      </c>
      <c r="D207" s="8" t="s">
        <v>1682</v>
      </c>
      <c r="E207" s="9" t="s">
        <v>201</v>
      </c>
      <c r="F207" s="9">
        <v>0</v>
      </c>
      <c r="G207" s="9">
        <v>6</v>
      </c>
      <c r="H207" s="9">
        <v>0</v>
      </c>
      <c r="I207" s="9">
        <v>2</v>
      </c>
      <c r="J207" s="9">
        <v>2</v>
      </c>
      <c r="K207" s="9">
        <v>0</v>
      </c>
      <c r="L207" s="9">
        <v>0</v>
      </c>
      <c r="M207" s="9">
        <v>2</v>
      </c>
      <c r="N207" s="10">
        <v>12</v>
      </c>
      <c r="O207" s="9"/>
      <c r="P207" s="8">
        <f t="shared" si="3"/>
        <v>12</v>
      </c>
      <c r="Q207" s="9"/>
      <c r="R207" s="9"/>
      <c r="S207" s="9" t="s">
        <v>1683</v>
      </c>
    </row>
    <row r="208" spans="1:19" ht="30">
      <c r="A208" s="8" t="s">
        <v>28</v>
      </c>
      <c r="B208" s="9">
        <v>202</v>
      </c>
      <c r="C208" s="9" t="s">
        <v>1822</v>
      </c>
      <c r="D208" s="8" t="s">
        <v>1682</v>
      </c>
      <c r="E208" s="9" t="s">
        <v>201</v>
      </c>
      <c r="F208" s="9">
        <v>1</v>
      </c>
      <c r="G208" s="9">
        <v>2</v>
      </c>
      <c r="H208" s="9">
        <v>0</v>
      </c>
      <c r="I208" s="9">
        <v>0</v>
      </c>
      <c r="J208" s="9">
        <v>0</v>
      </c>
      <c r="K208" s="9">
        <v>2</v>
      </c>
      <c r="L208" s="9">
        <v>2</v>
      </c>
      <c r="M208" s="9">
        <v>5</v>
      </c>
      <c r="N208" s="9">
        <v>12</v>
      </c>
      <c r="O208" s="9"/>
      <c r="P208" s="8">
        <f t="shared" si="3"/>
        <v>12</v>
      </c>
      <c r="Q208" s="9"/>
      <c r="R208" s="9"/>
      <c r="S208" s="9" t="s">
        <v>1683</v>
      </c>
    </row>
    <row r="209" spans="1:19" ht="30">
      <c r="A209" s="8" t="s">
        <v>28</v>
      </c>
      <c r="B209" s="8">
        <v>203</v>
      </c>
      <c r="C209" s="9" t="s">
        <v>1834</v>
      </c>
      <c r="D209" s="8" t="s">
        <v>1682</v>
      </c>
      <c r="E209" s="9" t="s">
        <v>952</v>
      </c>
      <c r="F209" s="9">
        <v>0</v>
      </c>
      <c r="G209" s="9">
        <v>3</v>
      </c>
      <c r="H209" s="9">
        <v>0</v>
      </c>
      <c r="I209" s="9">
        <v>0</v>
      </c>
      <c r="J209" s="9">
        <v>2</v>
      </c>
      <c r="K209" s="9">
        <v>4</v>
      </c>
      <c r="L209" s="9">
        <v>1</v>
      </c>
      <c r="M209" s="9">
        <v>2</v>
      </c>
      <c r="N209" s="9">
        <v>12</v>
      </c>
      <c r="O209" s="9"/>
      <c r="P209" s="8">
        <f t="shared" si="3"/>
        <v>12</v>
      </c>
      <c r="Q209" s="9"/>
      <c r="R209" s="9"/>
      <c r="S209" s="9" t="s">
        <v>1735</v>
      </c>
    </row>
    <row r="210" spans="1:19" ht="30">
      <c r="A210" s="8" t="s">
        <v>28</v>
      </c>
      <c r="B210" s="9">
        <v>204</v>
      </c>
      <c r="C210" s="9" t="s">
        <v>1838</v>
      </c>
      <c r="D210" s="8" t="s">
        <v>1682</v>
      </c>
      <c r="E210" s="9" t="s">
        <v>952</v>
      </c>
      <c r="F210" s="9">
        <v>3</v>
      </c>
      <c r="G210" s="9">
        <v>6</v>
      </c>
      <c r="H210" s="9">
        <v>0</v>
      </c>
      <c r="I210" s="9">
        <v>0</v>
      </c>
      <c r="J210" s="9">
        <v>1</v>
      </c>
      <c r="K210" s="9">
        <v>0</v>
      </c>
      <c r="L210" s="9">
        <v>2</v>
      </c>
      <c r="M210" s="9">
        <v>0</v>
      </c>
      <c r="N210" s="9">
        <v>12</v>
      </c>
      <c r="O210" s="9"/>
      <c r="P210" s="8">
        <f t="shared" si="3"/>
        <v>12</v>
      </c>
      <c r="Q210" s="9"/>
      <c r="R210" s="9"/>
      <c r="S210" s="9" t="s">
        <v>1735</v>
      </c>
    </row>
    <row r="211" spans="1:19">
      <c r="A211" s="8" t="s">
        <v>28</v>
      </c>
      <c r="B211" s="8">
        <v>205</v>
      </c>
      <c r="C211" s="11" t="s">
        <v>2025</v>
      </c>
      <c r="D211" s="8" t="s">
        <v>1985</v>
      </c>
      <c r="E211" s="9" t="s">
        <v>952</v>
      </c>
      <c r="F211" s="27">
        <v>0</v>
      </c>
      <c r="G211" s="27">
        <v>1</v>
      </c>
      <c r="H211" s="27">
        <v>0</v>
      </c>
      <c r="I211" s="27">
        <v>1</v>
      </c>
      <c r="J211" s="27">
        <v>0</v>
      </c>
      <c r="K211" s="27">
        <v>3</v>
      </c>
      <c r="L211" s="27">
        <v>1</v>
      </c>
      <c r="M211" s="27">
        <v>6</v>
      </c>
      <c r="N211" s="10">
        <f>SUM(G211,I211,K211,L211,M211)</f>
        <v>12</v>
      </c>
      <c r="O211" s="27"/>
      <c r="P211" s="8">
        <f t="shared" si="3"/>
        <v>12</v>
      </c>
      <c r="Q211" s="27"/>
      <c r="R211" s="27"/>
      <c r="S211" s="9" t="s">
        <v>2012</v>
      </c>
    </row>
    <row r="212" spans="1:19" ht="30">
      <c r="A212" s="22" t="s">
        <v>28</v>
      </c>
      <c r="B212" s="9">
        <v>206</v>
      </c>
      <c r="C212" s="11" t="s">
        <v>2241</v>
      </c>
      <c r="D212" s="22" t="s">
        <v>2117</v>
      </c>
      <c r="E212" s="11" t="s">
        <v>2235</v>
      </c>
      <c r="F212" s="105">
        <v>1</v>
      </c>
      <c r="G212" s="105">
        <v>6</v>
      </c>
      <c r="H212" s="105">
        <v>0</v>
      </c>
      <c r="I212" s="105">
        <v>0</v>
      </c>
      <c r="J212" s="105">
        <v>0</v>
      </c>
      <c r="K212" s="105">
        <v>0</v>
      </c>
      <c r="L212" s="105">
        <v>1</v>
      </c>
      <c r="M212" s="105">
        <v>4</v>
      </c>
      <c r="N212" s="22">
        <v>12</v>
      </c>
      <c r="O212" s="105"/>
      <c r="P212" s="8">
        <f t="shared" si="3"/>
        <v>12</v>
      </c>
      <c r="Q212" s="105"/>
      <c r="R212" s="105"/>
      <c r="S212" s="11" t="s">
        <v>2210</v>
      </c>
    </row>
    <row r="213" spans="1:19" ht="45">
      <c r="A213" s="8" t="s">
        <v>28</v>
      </c>
      <c r="B213" s="8">
        <v>207</v>
      </c>
      <c r="C213" s="11" t="s">
        <v>470</v>
      </c>
      <c r="D213" s="8" t="s">
        <v>451</v>
      </c>
      <c r="E213" s="9">
        <v>9</v>
      </c>
      <c r="F213" s="3">
        <v>0</v>
      </c>
      <c r="G213" s="3">
        <v>6</v>
      </c>
      <c r="H213" s="3">
        <v>0</v>
      </c>
      <c r="I213" s="3">
        <v>2</v>
      </c>
      <c r="J213" s="3">
        <v>0</v>
      </c>
      <c r="K213" s="3">
        <v>3</v>
      </c>
      <c r="L213" s="3">
        <v>0</v>
      </c>
      <c r="M213" s="3">
        <v>0</v>
      </c>
      <c r="N213" s="10">
        <v>11</v>
      </c>
      <c r="O213" s="3"/>
      <c r="P213" s="8">
        <f t="shared" si="3"/>
        <v>11</v>
      </c>
      <c r="Q213" s="3"/>
      <c r="R213" s="3"/>
      <c r="S213" s="9" t="s">
        <v>459</v>
      </c>
    </row>
    <row r="214" spans="1:19" ht="30">
      <c r="A214" s="8" t="s">
        <v>28</v>
      </c>
      <c r="B214" s="9">
        <v>208</v>
      </c>
      <c r="C214" s="11" t="s">
        <v>486</v>
      </c>
      <c r="D214" s="8" t="s">
        <v>476</v>
      </c>
      <c r="E214" s="9">
        <v>9</v>
      </c>
      <c r="F214" s="3">
        <v>0</v>
      </c>
      <c r="G214" s="3">
        <v>4</v>
      </c>
      <c r="H214" s="3">
        <v>0</v>
      </c>
      <c r="I214" s="3">
        <v>2</v>
      </c>
      <c r="J214" s="3">
        <v>2</v>
      </c>
      <c r="K214" s="3">
        <v>1</v>
      </c>
      <c r="L214" s="3">
        <v>2</v>
      </c>
      <c r="M214" s="3">
        <v>0</v>
      </c>
      <c r="N214" s="10">
        <v>11</v>
      </c>
      <c r="O214" s="3"/>
      <c r="P214" s="8">
        <f t="shared" si="3"/>
        <v>11</v>
      </c>
      <c r="Q214" s="3"/>
      <c r="R214" s="3"/>
      <c r="S214" s="9" t="s">
        <v>477</v>
      </c>
    </row>
    <row r="215" spans="1:19" ht="30">
      <c r="A215" s="8" t="s">
        <v>28</v>
      </c>
      <c r="B215" s="8">
        <v>209</v>
      </c>
      <c r="C215" s="11" t="s">
        <v>488</v>
      </c>
      <c r="D215" s="9" t="s">
        <v>476</v>
      </c>
      <c r="E215" s="9">
        <v>9</v>
      </c>
      <c r="F215" s="3">
        <v>0</v>
      </c>
      <c r="G215" s="3">
        <v>4</v>
      </c>
      <c r="H215" s="3">
        <v>0</v>
      </c>
      <c r="I215" s="3">
        <v>0</v>
      </c>
      <c r="J215" s="3">
        <v>2</v>
      </c>
      <c r="K215" s="3">
        <v>0</v>
      </c>
      <c r="L215" s="3">
        <v>2</v>
      </c>
      <c r="M215" s="3">
        <v>3</v>
      </c>
      <c r="N215" s="10">
        <v>11</v>
      </c>
      <c r="O215" s="3"/>
      <c r="P215" s="8">
        <f t="shared" si="3"/>
        <v>11</v>
      </c>
      <c r="Q215" s="3"/>
      <c r="R215" s="3"/>
      <c r="S215" s="9" t="s">
        <v>477</v>
      </c>
    </row>
    <row r="216" spans="1:19" ht="30">
      <c r="A216" s="8" t="s">
        <v>28</v>
      </c>
      <c r="B216" s="9">
        <v>210</v>
      </c>
      <c r="C216" s="11" t="s">
        <v>666</v>
      </c>
      <c r="D216" s="8" t="s">
        <v>657</v>
      </c>
      <c r="E216" s="3" t="s">
        <v>561</v>
      </c>
      <c r="F216" s="3">
        <v>0</v>
      </c>
      <c r="G216" s="3">
        <v>0</v>
      </c>
      <c r="H216" s="3">
        <v>0</v>
      </c>
      <c r="I216" s="3">
        <v>3</v>
      </c>
      <c r="J216" s="3">
        <v>0</v>
      </c>
      <c r="K216" s="3">
        <v>3</v>
      </c>
      <c r="L216" s="3">
        <v>0</v>
      </c>
      <c r="M216" s="3">
        <v>5</v>
      </c>
      <c r="N216" s="3">
        <v>11</v>
      </c>
      <c r="O216" s="3"/>
      <c r="P216" s="8">
        <f t="shared" si="3"/>
        <v>11</v>
      </c>
      <c r="Q216" s="3"/>
      <c r="R216" s="3"/>
      <c r="S216" s="3" t="s">
        <v>665</v>
      </c>
    </row>
    <row r="217" spans="1:19" ht="30">
      <c r="A217" s="8" t="s">
        <v>28</v>
      </c>
      <c r="B217" s="8">
        <v>211</v>
      </c>
      <c r="C217" s="11" t="s">
        <v>1220</v>
      </c>
      <c r="D217" s="8" t="s">
        <v>1178</v>
      </c>
      <c r="E217" s="9" t="s">
        <v>952</v>
      </c>
      <c r="F217" s="9">
        <v>2</v>
      </c>
      <c r="G217" s="9">
        <v>4</v>
      </c>
      <c r="H217" s="9">
        <v>0</v>
      </c>
      <c r="I217" s="9">
        <v>1</v>
      </c>
      <c r="J217" s="9">
        <v>2</v>
      </c>
      <c r="K217" s="9">
        <v>0</v>
      </c>
      <c r="L217" s="9">
        <v>2</v>
      </c>
      <c r="M217" s="9">
        <v>0</v>
      </c>
      <c r="N217" s="10">
        <v>11</v>
      </c>
      <c r="O217" s="9"/>
      <c r="P217" s="8">
        <f t="shared" si="3"/>
        <v>11</v>
      </c>
      <c r="Q217" s="9"/>
      <c r="R217" s="9"/>
      <c r="S217" s="9" t="s">
        <v>1144</v>
      </c>
    </row>
    <row r="218" spans="1:19" ht="30">
      <c r="A218" s="8" t="s">
        <v>28</v>
      </c>
      <c r="B218" s="9">
        <v>212</v>
      </c>
      <c r="C218" s="9" t="s">
        <v>1462</v>
      </c>
      <c r="D218" s="8" t="s">
        <v>1304</v>
      </c>
      <c r="E218" s="9" t="s">
        <v>952</v>
      </c>
      <c r="F218" s="9">
        <v>0</v>
      </c>
      <c r="G218" s="9">
        <v>6</v>
      </c>
      <c r="H218" s="9">
        <v>0</v>
      </c>
      <c r="I218" s="9">
        <v>3</v>
      </c>
      <c r="J218" s="9">
        <v>0</v>
      </c>
      <c r="K218" s="9">
        <v>1</v>
      </c>
      <c r="L218" s="9">
        <v>1</v>
      </c>
      <c r="M218" s="9">
        <v>0</v>
      </c>
      <c r="N218" s="10">
        <v>11</v>
      </c>
      <c r="O218" s="9"/>
      <c r="P218" s="8">
        <f t="shared" si="3"/>
        <v>11</v>
      </c>
      <c r="Q218" s="9"/>
      <c r="R218" s="9"/>
      <c r="S218" s="9" t="s">
        <v>1463</v>
      </c>
    </row>
    <row r="219" spans="1:19" ht="30">
      <c r="A219" s="8" t="s">
        <v>28</v>
      </c>
      <c r="B219" s="8">
        <v>213</v>
      </c>
      <c r="C219" s="11" t="s">
        <v>1607</v>
      </c>
      <c r="D219" s="8" t="s">
        <v>1488</v>
      </c>
      <c r="E219" s="9" t="s">
        <v>260</v>
      </c>
      <c r="F219" s="9">
        <v>1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2</v>
      </c>
      <c r="M219" s="9">
        <v>8</v>
      </c>
      <c r="N219" s="10">
        <f>SUM(F219:M219)</f>
        <v>11</v>
      </c>
      <c r="O219" s="9"/>
      <c r="P219" s="8">
        <f t="shared" si="3"/>
        <v>11</v>
      </c>
      <c r="Q219" s="9"/>
      <c r="R219" s="9"/>
      <c r="S219" s="9" t="s">
        <v>1549</v>
      </c>
    </row>
    <row r="220" spans="1:19" ht="30">
      <c r="A220" s="8" t="s">
        <v>28</v>
      </c>
      <c r="B220" s="9">
        <v>214</v>
      </c>
      <c r="C220" s="9" t="s">
        <v>1850</v>
      </c>
      <c r="D220" s="8" t="s">
        <v>1682</v>
      </c>
      <c r="E220" s="9" t="s">
        <v>1214</v>
      </c>
      <c r="F220" s="9">
        <v>0</v>
      </c>
      <c r="G220" s="9">
        <v>5</v>
      </c>
      <c r="H220" s="9">
        <v>0</v>
      </c>
      <c r="I220" s="9">
        <v>0</v>
      </c>
      <c r="J220" s="9">
        <v>0</v>
      </c>
      <c r="K220" s="9">
        <v>0</v>
      </c>
      <c r="L220" s="9">
        <v>1</v>
      </c>
      <c r="M220" s="9">
        <v>5</v>
      </c>
      <c r="N220" s="9">
        <f>SUM(F220:M220)</f>
        <v>11</v>
      </c>
      <c r="O220" s="9"/>
      <c r="P220" s="8">
        <f t="shared" si="3"/>
        <v>11</v>
      </c>
      <c r="Q220" s="9"/>
      <c r="R220" s="9"/>
      <c r="S220" s="9" t="s">
        <v>1725</v>
      </c>
    </row>
    <row r="221" spans="1:19">
      <c r="A221" s="8" t="s">
        <v>28</v>
      </c>
      <c r="B221" s="8">
        <v>215</v>
      </c>
      <c r="C221" s="11" t="s">
        <v>2018</v>
      </c>
      <c r="D221" s="8" t="s">
        <v>1985</v>
      </c>
      <c r="E221" s="9" t="s">
        <v>201</v>
      </c>
      <c r="F221" s="9">
        <v>0</v>
      </c>
      <c r="G221" s="9">
        <v>9</v>
      </c>
      <c r="H221" s="9">
        <v>0</v>
      </c>
      <c r="I221" s="9">
        <v>0</v>
      </c>
      <c r="J221" s="9">
        <v>0</v>
      </c>
      <c r="K221" s="9">
        <v>2</v>
      </c>
      <c r="L221" s="9">
        <v>0</v>
      </c>
      <c r="M221" s="9">
        <v>0</v>
      </c>
      <c r="N221" s="10">
        <f>SUM(G221,K221)</f>
        <v>11</v>
      </c>
      <c r="O221" s="9"/>
      <c r="P221" s="8">
        <f t="shared" si="3"/>
        <v>11</v>
      </c>
      <c r="Q221" s="9"/>
      <c r="R221" s="9"/>
      <c r="S221" s="9" t="s">
        <v>2012</v>
      </c>
    </row>
    <row r="222" spans="1:19" ht="30">
      <c r="A222" s="8" t="s">
        <v>28</v>
      </c>
      <c r="B222" s="9">
        <v>216</v>
      </c>
      <c r="C222" s="11" t="s">
        <v>389</v>
      </c>
      <c r="D222" s="8" t="s">
        <v>277</v>
      </c>
      <c r="E222" s="9" t="s">
        <v>376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4</v>
      </c>
      <c r="L222" s="3">
        <v>2</v>
      </c>
      <c r="M222" s="3">
        <v>4</v>
      </c>
      <c r="N222" s="10">
        <v>10</v>
      </c>
      <c r="O222" s="3"/>
      <c r="P222" s="8">
        <f t="shared" si="3"/>
        <v>10</v>
      </c>
      <c r="Q222" s="3"/>
      <c r="R222" s="3"/>
      <c r="S222" s="9" t="s">
        <v>352</v>
      </c>
    </row>
    <row r="223" spans="1:19" ht="30">
      <c r="A223" s="8" t="s">
        <v>28</v>
      </c>
      <c r="B223" s="8">
        <v>217</v>
      </c>
      <c r="C223" s="36" t="s">
        <v>658</v>
      </c>
      <c r="D223" s="8" t="s">
        <v>657</v>
      </c>
      <c r="E223" s="9" t="s">
        <v>566</v>
      </c>
      <c r="F223" s="9">
        <v>0</v>
      </c>
      <c r="G223" s="9">
        <v>5</v>
      </c>
      <c r="H223" s="9">
        <v>0</v>
      </c>
      <c r="I223" s="9">
        <v>2</v>
      </c>
      <c r="J223" s="9">
        <v>0</v>
      </c>
      <c r="K223" s="9">
        <v>1</v>
      </c>
      <c r="L223" s="9">
        <v>2</v>
      </c>
      <c r="M223" s="9">
        <v>0</v>
      </c>
      <c r="N223" s="10">
        <v>10</v>
      </c>
      <c r="O223" s="10"/>
      <c r="P223" s="8">
        <f t="shared" si="3"/>
        <v>10</v>
      </c>
      <c r="Q223" s="11"/>
      <c r="R223" s="8"/>
      <c r="S223" s="9" t="s">
        <v>673</v>
      </c>
    </row>
    <row r="224" spans="1:19" ht="30">
      <c r="A224" s="8" t="s">
        <v>28</v>
      </c>
      <c r="B224" s="9">
        <v>218</v>
      </c>
      <c r="C224" s="9" t="s">
        <v>1050</v>
      </c>
      <c r="D224" s="8" t="s">
        <v>994</v>
      </c>
      <c r="E224" s="9" t="s">
        <v>1032</v>
      </c>
      <c r="F224" s="9">
        <v>2</v>
      </c>
      <c r="G224" s="9">
        <v>4</v>
      </c>
      <c r="H224" s="9">
        <v>0</v>
      </c>
      <c r="I224" s="9">
        <v>2</v>
      </c>
      <c r="J224" s="9">
        <v>0</v>
      </c>
      <c r="K224" s="9">
        <v>1</v>
      </c>
      <c r="L224" s="9">
        <v>1</v>
      </c>
      <c r="M224" s="9">
        <v>0</v>
      </c>
      <c r="N224" s="9">
        <f>F224+G224+H224+I224+J224+K224+L224+M224</f>
        <v>10</v>
      </c>
      <c r="O224" s="9"/>
      <c r="P224" s="8">
        <f t="shared" si="3"/>
        <v>10</v>
      </c>
      <c r="Q224" s="9"/>
      <c r="R224" s="9"/>
      <c r="S224" s="9" t="s">
        <v>1017</v>
      </c>
    </row>
    <row r="225" spans="1:19" ht="30">
      <c r="A225" s="8" t="s">
        <v>28</v>
      </c>
      <c r="B225" s="8">
        <v>219</v>
      </c>
      <c r="C225" s="11" t="s">
        <v>200</v>
      </c>
      <c r="D225" s="8" t="s">
        <v>178</v>
      </c>
      <c r="E225" s="9" t="s">
        <v>201</v>
      </c>
      <c r="F225" s="9">
        <v>0</v>
      </c>
      <c r="G225" s="9">
        <v>2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7</v>
      </c>
      <c r="N225" s="10">
        <f>SUM(F225:M225)</f>
        <v>9</v>
      </c>
      <c r="O225" s="10"/>
      <c r="P225" s="8">
        <f t="shared" si="3"/>
        <v>9</v>
      </c>
      <c r="Q225" s="11"/>
      <c r="R225" s="8"/>
      <c r="S225" s="9" t="s">
        <v>202</v>
      </c>
    </row>
    <row r="226" spans="1:19" ht="30">
      <c r="A226" s="8" t="s">
        <v>28</v>
      </c>
      <c r="B226" s="9">
        <v>220</v>
      </c>
      <c r="C226" s="9" t="s">
        <v>1831</v>
      </c>
      <c r="D226" s="8" t="s">
        <v>1682</v>
      </c>
      <c r="E226" s="9" t="s">
        <v>952</v>
      </c>
      <c r="F226" s="9">
        <v>0</v>
      </c>
      <c r="G226" s="9">
        <v>1</v>
      </c>
      <c r="H226" s="9">
        <v>0</v>
      </c>
      <c r="I226" s="9">
        <v>0</v>
      </c>
      <c r="J226" s="9">
        <v>3</v>
      </c>
      <c r="K226" s="9">
        <v>4</v>
      </c>
      <c r="L226" s="9">
        <v>1</v>
      </c>
      <c r="M226" s="9">
        <v>0</v>
      </c>
      <c r="N226" s="9">
        <v>9</v>
      </c>
      <c r="O226" s="9"/>
      <c r="P226" s="8">
        <f t="shared" si="3"/>
        <v>9</v>
      </c>
      <c r="Q226" s="9"/>
      <c r="R226" s="9"/>
      <c r="S226" s="9" t="s">
        <v>1735</v>
      </c>
    </row>
    <row r="227" spans="1:19" ht="30">
      <c r="A227" s="8" t="s">
        <v>28</v>
      </c>
      <c r="B227" s="8">
        <v>221</v>
      </c>
      <c r="C227" s="9" t="s">
        <v>1843</v>
      </c>
      <c r="D227" s="8" t="s">
        <v>1682</v>
      </c>
      <c r="E227" s="9" t="s">
        <v>260</v>
      </c>
      <c r="F227" s="9">
        <f t="shared" ref="F227:N227" si="4">F229</f>
        <v>0</v>
      </c>
      <c r="G227" s="9">
        <f t="shared" si="4"/>
        <v>5</v>
      </c>
      <c r="H227" s="9">
        <f t="shared" si="4"/>
        <v>0</v>
      </c>
      <c r="I227" s="9">
        <f t="shared" si="4"/>
        <v>0</v>
      </c>
      <c r="J227" s="9">
        <f t="shared" si="4"/>
        <v>0</v>
      </c>
      <c r="K227" s="9">
        <f t="shared" si="4"/>
        <v>0</v>
      </c>
      <c r="L227" s="9">
        <f t="shared" si="4"/>
        <v>1</v>
      </c>
      <c r="M227" s="9">
        <f t="shared" si="4"/>
        <v>3</v>
      </c>
      <c r="N227" s="9">
        <f t="shared" si="4"/>
        <v>9</v>
      </c>
      <c r="O227" s="9"/>
      <c r="P227" s="8">
        <f t="shared" si="3"/>
        <v>9</v>
      </c>
      <c r="Q227" s="9"/>
      <c r="R227" s="9"/>
      <c r="S227" s="9" t="s">
        <v>1735</v>
      </c>
    </row>
    <row r="228" spans="1:19" ht="30">
      <c r="A228" s="8" t="s">
        <v>28</v>
      </c>
      <c r="B228" s="9">
        <v>222</v>
      </c>
      <c r="C228" s="9" t="s">
        <v>1845</v>
      </c>
      <c r="D228" s="8" t="s">
        <v>1682</v>
      </c>
      <c r="E228" s="9" t="s">
        <v>260</v>
      </c>
      <c r="F228" s="9">
        <v>0</v>
      </c>
      <c r="G228" s="9">
        <v>7</v>
      </c>
      <c r="H228" s="9">
        <v>0</v>
      </c>
      <c r="I228" s="9">
        <v>2</v>
      </c>
      <c r="J228" s="9">
        <v>0</v>
      </c>
      <c r="K228" s="9">
        <v>0</v>
      </c>
      <c r="L228" s="9">
        <v>0</v>
      </c>
      <c r="M228" s="9">
        <v>0</v>
      </c>
      <c r="N228" s="9">
        <v>9</v>
      </c>
      <c r="O228" s="9"/>
      <c r="P228" s="8">
        <f t="shared" si="3"/>
        <v>9</v>
      </c>
      <c r="Q228" s="9"/>
      <c r="R228" s="9"/>
      <c r="S228" s="9" t="s">
        <v>1735</v>
      </c>
    </row>
    <row r="229" spans="1:19" ht="30">
      <c r="A229" s="8" t="s">
        <v>28</v>
      </c>
      <c r="B229" s="8">
        <v>223</v>
      </c>
      <c r="C229" s="9" t="s">
        <v>1849</v>
      </c>
      <c r="D229" s="8" t="s">
        <v>1682</v>
      </c>
      <c r="E229" s="9" t="s">
        <v>1214</v>
      </c>
      <c r="F229" s="9">
        <v>0</v>
      </c>
      <c r="G229" s="9">
        <v>5</v>
      </c>
      <c r="H229" s="9">
        <v>0</v>
      </c>
      <c r="I229" s="9">
        <v>0</v>
      </c>
      <c r="J229" s="9">
        <v>0</v>
      </c>
      <c r="K229" s="9">
        <v>0</v>
      </c>
      <c r="L229" s="9">
        <v>1</v>
      </c>
      <c r="M229" s="9">
        <v>3</v>
      </c>
      <c r="N229" s="9">
        <f>SUM(F229:M229)</f>
        <v>9</v>
      </c>
      <c r="O229" s="9"/>
      <c r="P229" s="8">
        <f t="shared" si="3"/>
        <v>9</v>
      </c>
      <c r="Q229" s="9"/>
      <c r="R229" s="9"/>
      <c r="S229" s="9" t="s">
        <v>1725</v>
      </c>
    </row>
    <row r="230" spans="1:19">
      <c r="A230" s="8" t="s">
        <v>28</v>
      </c>
      <c r="B230" s="9">
        <v>224</v>
      </c>
      <c r="C230" s="11" t="s">
        <v>2019</v>
      </c>
      <c r="D230" s="8" t="s">
        <v>1985</v>
      </c>
      <c r="E230" s="9" t="s">
        <v>952</v>
      </c>
      <c r="F230" s="9">
        <v>0</v>
      </c>
      <c r="G230" s="9">
        <v>5</v>
      </c>
      <c r="H230" s="9">
        <v>0</v>
      </c>
      <c r="I230" s="9">
        <v>1</v>
      </c>
      <c r="J230" s="9">
        <v>2</v>
      </c>
      <c r="K230" s="9">
        <v>0</v>
      </c>
      <c r="L230" s="9">
        <v>1</v>
      </c>
      <c r="M230" s="9">
        <v>0</v>
      </c>
      <c r="N230" s="10">
        <f>SUM(G230,I230,J230,L230)</f>
        <v>9</v>
      </c>
      <c r="O230" s="9"/>
      <c r="P230" s="8">
        <f t="shared" si="3"/>
        <v>9</v>
      </c>
      <c r="Q230" s="9"/>
      <c r="R230" s="9"/>
      <c r="S230" s="9" t="s">
        <v>2012</v>
      </c>
    </row>
    <row r="231" spans="1:19" ht="30">
      <c r="A231" s="8" t="s">
        <v>28</v>
      </c>
      <c r="B231" s="8">
        <v>225</v>
      </c>
      <c r="C231" s="11" t="s">
        <v>1614</v>
      </c>
      <c r="D231" s="8" t="s">
        <v>1488</v>
      </c>
      <c r="E231" s="9" t="s">
        <v>201</v>
      </c>
      <c r="F231" s="9">
        <v>0</v>
      </c>
      <c r="G231" s="9">
        <v>2</v>
      </c>
      <c r="H231" s="9">
        <v>0</v>
      </c>
      <c r="I231" s="9">
        <v>0</v>
      </c>
      <c r="J231" s="9">
        <v>0</v>
      </c>
      <c r="K231" s="9">
        <v>1</v>
      </c>
      <c r="L231" s="9">
        <v>1</v>
      </c>
      <c r="M231" s="9">
        <v>4</v>
      </c>
      <c r="N231" s="10">
        <v>8</v>
      </c>
      <c r="O231" s="9"/>
      <c r="P231" s="8">
        <f t="shared" si="3"/>
        <v>8</v>
      </c>
      <c r="Q231" s="9"/>
      <c r="R231" s="9"/>
      <c r="S231" s="9" t="s">
        <v>1507</v>
      </c>
    </row>
    <row r="232" spans="1:19" ht="30">
      <c r="A232" s="8" t="s">
        <v>28</v>
      </c>
      <c r="B232" s="9">
        <v>226</v>
      </c>
      <c r="C232" s="9" t="s">
        <v>1817</v>
      </c>
      <c r="D232" s="8" t="s">
        <v>1682</v>
      </c>
      <c r="E232" s="9" t="s">
        <v>201</v>
      </c>
      <c r="F232" s="9">
        <v>1</v>
      </c>
      <c r="G232" s="9">
        <v>3</v>
      </c>
      <c r="H232" s="9">
        <v>0</v>
      </c>
      <c r="I232" s="9">
        <v>0</v>
      </c>
      <c r="J232" s="9">
        <v>4</v>
      </c>
      <c r="K232" s="9">
        <v>0</v>
      </c>
      <c r="L232" s="9">
        <v>0</v>
      </c>
      <c r="M232" s="9">
        <v>0</v>
      </c>
      <c r="N232" s="10">
        <v>8</v>
      </c>
      <c r="O232" s="9"/>
      <c r="P232" s="8">
        <f t="shared" si="3"/>
        <v>8</v>
      </c>
      <c r="Q232" s="9"/>
      <c r="R232" s="9"/>
      <c r="S232" s="9" t="s">
        <v>1683</v>
      </c>
    </row>
    <row r="233" spans="1:19" ht="30">
      <c r="A233" s="8" t="s">
        <v>28</v>
      </c>
      <c r="B233" s="8">
        <v>227</v>
      </c>
      <c r="C233" s="9" t="s">
        <v>1819</v>
      </c>
      <c r="D233" s="8" t="s">
        <v>1682</v>
      </c>
      <c r="E233" s="9" t="s">
        <v>201</v>
      </c>
      <c r="F233" s="9">
        <v>1</v>
      </c>
      <c r="G233" s="9">
        <v>1</v>
      </c>
      <c r="H233" s="9">
        <v>0</v>
      </c>
      <c r="I233" s="9">
        <v>0</v>
      </c>
      <c r="J233" s="9">
        <v>4</v>
      </c>
      <c r="K233" s="9">
        <v>0</v>
      </c>
      <c r="L233" s="9">
        <v>0</v>
      </c>
      <c r="M233" s="9">
        <v>2</v>
      </c>
      <c r="N233" s="9">
        <v>8</v>
      </c>
      <c r="O233" s="9"/>
      <c r="P233" s="8">
        <f t="shared" si="3"/>
        <v>8</v>
      </c>
      <c r="Q233" s="9"/>
      <c r="R233" s="9"/>
      <c r="S233" s="9" t="s">
        <v>1683</v>
      </c>
    </row>
    <row r="234" spans="1:19" ht="30">
      <c r="A234" s="8" t="s">
        <v>28</v>
      </c>
      <c r="B234" s="9">
        <v>228</v>
      </c>
      <c r="C234" s="9" t="s">
        <v>1841</v>
      </c>
      <c r="D234" s="8" t="s">
        <v>1682</v>
      </c>
      <c r="E234" s="9" t="s">
        <v>260</v>
      </c>
      <c r="F234" s="9">
        <v>0</v>
      </c>
      <c r="G234" s="9">
        <v>6</v>
      </c>
      <c r="H234" s="9">
        <v>0</v>
      </c>
      <c r="I234" s="9">
        <v>2</v>
      </c>
      <c r="J234" s="9">
        <v>0</v>
      </c>
      <c r="K234" s="9">
        <v>0</v>
      </c>
      <c r="L234" s="9">
        <v>0</v>
      </c>
      <c r="M234" s="9">
        <v>0</v>
      </c>
      <c r="N234" s="9">
        <v>8</v>
      </c>
      <c r="O234" s="9"/>
      <c r="P234" s="8">
        <f t="shared" si="3"/>
        <v>8</v>
      </c>
      <c r="Q234" s="9"/>
      <c r="R234" s="9"/>
      <c r="S234" s="9" t="s">
        <v>1735</v>
      </c>
    </row>
    <row r="235" spans="1:19" ht="30">
      <c r="A235" s="8" t="s">
        <v>28</v>
      </c>
      <c r="B235" s="8">
        <v>229</v>
      </c>
      <c r="C235" s="9" t="s">
        <v>1844</v>
      </c>
      <c r="D235" s="8" t="s">
        <v>1682</v>
      </c>
      <c r="E235" s="9" t="s">
        <v>260</v>
      </c>
      <c r="F235" s="9">
        <v>2</v>
      </c>
      <c r="G235" s="9">
        <v>1</v>
      </c>
      <c r="H235" s="9">
        <v>0</v>
      </c>
      <c r="I235" s="9">
        <v>0</v>
      </c>
      <c r="J235" s="9">
        <v>0</v>
      </c>
      <c r="K235" s="9">
        <v>3</v>
      </c>
      <c r="L235" s="9">
        <v>2</v>
      </c>
      <c r="M235" s="9">
        <v>0</v>
      </c>
      <c r="N235" s="9">
        <v>8</v>
      </c>
      <c r="O235" s="9"/>
      <c r="P235" s="8">
        <f t="shared" si="3"/>
        <v>8</v>
      </c>
      <c r="Q235" s="9"/>
      <c r="R235" s="9"/>
      <c r="S235" s="9" t="s">
        <v>1735</v>
      </c>
    </row>
    <row r="236" spans="1:19" ht="30">
      <c r="A236" s="8" t="s">
        <v>28</v>
      </c>
      <c r="B236" s="9">
        <v>230</v>
      </c>
      <c r="C236" s="9" t="s">
        <v>1851</v>
      </c>
      <c r="D236" s="8" t="s">
        <v>1682</v>
      </c>
      <c r="E236" s="9" t="s">
        <v>1214</v>
      </c>
      <c r="F236" s="9">
        <v>0</v>
      </c>
      <c r="G236" s="9">
        <v>0</v>
      </c>
      <c r="H236" s="9">
        <v>0</v>
      </c>
      <c r="I236" s="9">
        <v>2</v>
      </c>
      <c r="J236" s="9">
        <v>0</v>
      </c>
      <c r="K236" s="9">
        <v>0</v>
      </c>
      <c r="L236" s="9">
        <v>1</v>
      </c>
      <c r="M236" s="9">
        <v>5</v>
      </c>
      <c r="N236" s="9">
        <f>SUM(F236:M236)</f>
        <v>8</v>
      </c>
      <c r="O236" s="9"/>
      <c r="P236" s="8">
        <f t="shared" si="3"/>
        <v>8</v>
      </c>
      <c r="Q236" s="9"/>
      <c r="R236" s="9"/>
      <c r="S236" s="9" t="s">
        <v>1725</v>
      </c>
    </row>
    <row r="237" spans="1:19" ht="30">
      <c r="A237" s="8" t="s">
        <v>28</v>
      </c>
      <c r="B237" s="8">
        <v>231</v>
      </c>
      <c r="C237" s="11" t="s">
        <v>29</v>
      </c>
      <c r="D237" s="8" t="s">
        <v>30</v>
      </c>
      <c r="E237" s="9">
        <v>9</v>
      </c>
      <c r="F237" s="9">
        <v>2</v>
      </c>
      <c r="G237" s="9">
        <v>4</v>
      </c>
      <c r="H237" s="9">
        <v>0</v>
      </c>
      <c r="I237" s="9">
        <v>0</v>
      </c>
      <c r="J237" s="9">
        <v>1</v>
      </c>
      <c r="K237" s="9">
        <v>0</v>
      </c>
      <c r="L237" s="9">
        <v>0</v>
      </c>
      <c r="M237" s="9">
        <v>0</v>
      </c>
      <c r="N237" s="10">
        <v>7</v>
      </c>
      <c r="O237" s="10"/>
      <c r="P237" s="8">
        <f t="shared" si="3"/>
        <v>7</v>
      </c>
      <c r="Q237" s="11"/>
      <c r="R237" s="8"/>
      <c r="S237" s="9" t="s">
        <v>32</v>
      </c>
    </row>
    <row r="238" spans="1:19" ht="30">
      <c r="A238" s="8" t="s">
        <v>28</v>
      </c>
      <c r="B238" s="9">
        <v>232</v>
      </c>
      <c r="C238" s="11" t="s">
        <v>387</v>
      </c>
      <c r="D238" s="8" t="s">
        <v>277</v>
      </c>
      <c r="E238" s="9" t="s">
        <v>386</v>
      </c>
      <c r="F238" s="3">
        <v>0</v>
      </c>
      <c r="G238" s="3">
        <v>4</v>
      </c>
      <c r="H238" s="3">
        <v>0</v>
      </c>
      <c r="I238" s="3">
        <v>2</v>
      </c>
      <c r="J238" s="3">
        <v>0</v>
      </c>
      <c r="K238" s="3">
        <v>0</v>
      </c>
      <c r="L238" s="3">
        <v>1</v>
      </c>
      <c r="M238" s="3">
        <v>0</v>
      </c>
      <c r="N238" s="10">
        <v>7</v>
      </c>
      <c r="O238" s="3"/>
      <c r="P238" s="8">
        <f t="shared" si="3"/>
        <v>7</v>
      </c>
      <c r="Q238" s="3"/>
      <c r="R238" s="3"/>
      <c r="S238" s="9" t="s">
        <v>312</v>
      </c>
    </row>
    <row r="239" spans="1:19" ht="45">
      <c r="A239" s="8" t="s">
        <v>28</v>
      </c>
      <c r="B239" s="8">
        <v>233</v>
      </c>
      <c r="C239" s="11" t="s">
        <v>472</v>
      </c>
      <c r="D239" s="9" t="s">
        <v>451</v>
      </c>
      <c r="E239" s="9">
        <v>9</v>
      </c>
      <c r="F239" s="3">
        <v>1</v>
      </c>
      <c r="G239" s="3">
        <v>3</v>
      </c>
      <c r="H239" s="3">
        <v>0</v>
      </c>
      <c r="I239" s="3">
        <v>0</v>
      </c>
      <c r="J239" s="3">
        <v>3</v>
      </c>
      <c r="K239" s="3">
        <v>0</v>
      </c>
      <c r="L239" s="3">
        <v>0</v>
      </c>
      <c r="M239" s="3">
        <v>0</v>
      </c>
      <c r="N239" s="10">
        <v>7</v>
      </c>
      <c r="O239" s="3"/>
      <c r="P239" s="8">
        <f t="shared" si="3"/>
        <v>7</v>
      </c>
      <c r="Q239" s="3"/>
      <c r="R239" s="3"/>
      <c r="S239" s="9" t="s">
        <v>459</v>
      </c>
    </row>
    <row r="240" spans="1:19" ht="30">
      <c r="A240" s="8" t="s">
        <v>28</v>
      </c>
      <c r="B240" s="9">
        <v>234</v>
      </c>
      <c r="C240" s="9" t="s">
        <v>1051</v>
      </c>
      <c r="D240" s="8" t="s">
        <v>994</v>
      </c>
      <c r="E240" s="9" t="s">
        <v>1032</v>
      </c>
      <c r="F240" s="9">
        <v>2</v>
      </c>
      <c r="G240" s="9">
        <v>1</v>
      </c>
      <c r="H240" s="9">
        <v>1</v>
      </c>
      <c r="I240" s="9">
        <v>1</v>
      </c>
      <c r="J240" s="9">
        <v>0</v>
      </c>
      <c r="K240" s="9">
        <v>0</v>
      </c>
      <c r="L240" s="9">
        <v>2</v>
      </c>
      <c r="M240" s="9">
        <v>0</v>
      </c>
      <c r="N240" s="9">
        <f>F240+G240+H240+I240+J240+K240+L240+M240</f>
        <v>7</v>
      </c>
      <c r="O240" s="9"/>
      <c r="P240" s="8">
        <f t="shared" si="3"/>
        <v>7</v>
      </c>
      <c r="Q240" s="9"/>
      <c r="R240" s="9"/>
      <c r="S240" s="9" t="s">
        <v>1017</v>
      </c>
    </row>
    <row r="241" spans="1:19" ht="30">
      <c r="A241" s="8" t="s">
        <v>28</v>
      </c>
      <c r="B241" s="8">
        <v>235</v>
      </c>
      <c r="C241" s="9" t="s">
        <v>1824</v>
      </c>
      <c r="D241" s="8" t="s">
        <v>1682</v>
      </c>
      <c r="E241" s="9" t="s">
        <v>201</v>
      </c>
      <c r="F241" s="9">
        <v>0</v>
      </c>
      <c r="G241" s="9">
        <v>0</v>
      </c>
      <c r="H241" s="9">
        <v>0</v>
      </c>
      <c r="I241" s="9">
        <v>0</v>
      </c>
      <c r="J241" s="9">
        <v>2</v>
      </c>
      <c r="K241" s="9">
        <v>0</v>
      </c>
      <c r="L241" s="9">
        <v>0</v>
      </c>
      <c r="M241" s="9">
        <v>5</v>
      </c>
      <c r="N241" s="9">
        <v>7</v>
      </c>
      <c r="O241" s="9"/>
      <c r="P241" s="8">
        <f t="shared" si="3"/>
        <v>7</v>
      </c>
      <c r="Q241" s="9"/>
      <c r="R241" s="9"/>
      <c r="S241" s="9" t="s">
        <v>1683</v>
      </c>
    </row>
    <row r="242" spans="1:19" ht="30">
      <c r="A242" s="8" t="s">
        <v>28</v>
      </c>
      <c r="B242" s="9">
        <v>236</v>
      </c>
      <c r="C242" s="9" t="s">
        <v>1825</v>
      </c>
      <c r="D242" s="8" t="s">
        <v>1682</v>
      </c>
      <c r="E242" s="9" t="s">
        <v>201</v>
      </c>
      <c r="F242" s="9">
        <v>0</v>
      </c>
      <c r="G242" s="9">
        <v>2</v>
      </c>
      <c r="H242" s="9">
        <v>0</v>
      </c>
      <c r="I242" s="9">
        <v>0</v>
      </c>
      <c r="J242" s="9">
        <v>0</v>
      </c>
      <c r="K242" s="9">
        <v>1</v>
      </c>
      <c r="L242" s="9">
        <v>2</v>
      </c>
      <c r="M242" s="9">
        <v>2</v>
      </c>
      <c r="N242" s="9">
        <v>6</v>
      </c>
      <c r="O242" s="9"/>
      <c r="P242" s="8">
        <f t="shared" si="3"/>
        <v>7</v>
      </c>
      <c r="Q242" s="9"/>
      <c r="R242" s="9"/>
      <c r="S242" s="9" t="s">
        <v>1683</v>
      </c>
    </row>
    <row r="243" spans="1:19" ht="30">
      <c r="A243" s="8" t="s">
        <v>28</v>
      </c>
      <c r="B243" s="8">
        <v>237</v>
      </c>
      <c r="C243" s="11" t="s">
        <v>31</v>
      </c>
      <c r="D243" s="8" t="s">
        <v>30</v>
      </c>
      <c r="E243" s="9">
        <v>9</v>
      </c>
      <c r="F243" s="3">
        <v>2</v>
      </c>
      <c r="G243" s="3">
        <v>3</v>
      </c>
      <c r="H243" s="3">
        <v>0</v>
      </c>
      <c r="I243" s="3">
        <v>0</v>
      </c>
      <c r="J243" s="3">
        <v>1</v>
      </c>
      <c r="K243" s="3">
        <v>0</v>
      </c>
      <c r="L243" s="3">
        <v>0</v>
      </c>
      <c r="M243" s="3">
        <v>0</v>
      </c>
      <c r="N243" s="10">
        <v>6</v>
      </c>
      <c r="O243" s="3"/>
      <c r="P243" s="8">
        <f t="shared" si="3"/>
        <v>6</v>
      </c>
      <c r="Q243" s="3"/>
      <c r="R243" s="3"/>
      <c r="S243" s="9" t="s">
        <v>32</v>
      </c>
    </row>
    <row r="244" spans="1:19" ht="30">
      <c r="A244" s="8" t="s">
        <v>28</v>
      </c>
      <c r="B244" s="9">
        <v>238</v>
      </c>
      <c r="C244" s="11" t="s">
        <v>148</v>
      </c>
      <c r="D244" s="8" t="s">
        <v>137</v>
      </c>
      <c r="E244" s="9">
        <v>9</v>
      </c>
      <c r="F244" s="9">
        <v>1</v>
      </c>
      <c r="G244" s="9">
        <v>2</v>
      </c>
      <c r="H244" s="9">
        <v>0</v>
      </c>
      <c r="I244" s="9">
        <v>0</v>
      </c>
      <c r="J244" s="9">
        <v>0</v>
      </c>
      <c r="K244" s="9">
        <v>1</v>
      </c>
      <c r="L244" s="9">
        <v>2</v>
      </c>
      <c r="M244" s="9">
        <v>0</v>
      </c>
      <c r="N244" s="10">
        <v>6</v>
      </c>
      <c r="O244" s="10"/>
      <c r="P244" s="8">
        <f t="shared" si="3"/>
        <v>6</v>
      </c>
      <c r="Q244" s="11"/>
      <c r="R244" s="8"/>
      <c r="S244" s="9" t="s">
        <v>142</v>
      </c>
    </row>
    <row r="245" spans="1:19" ht="30">
      <c r="A245" s="8" t="s">
        <v>28</v>
      </c>
      <c r="B245" s="8">
        <v>239</v>
      </c>
      <c r="C245" s="11" t="s">
        <v>204</v>
      </c>
      <c r="D245" s="8" t="s">
        <v>178</v>
      </c>
      <c r="E245" s="9" t="s">
        <v>201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1</v>
      </c>
      <c r="M245" s="3">
        <v>5</v>
      </c>
      <c r="N245" s="10">
        <f>SUM(F245:M245)</f>
        <v>6</v>
      </c>
      <c r="O245" s="3"/>
      <c r="P245" s="8">
        <f t="shared" si="3"/>
        <v>6</v>
      </c>
      <c r="Q245" s="3"/>
      <c r="R245" s="3"/>
      <c r="S245" s="9" t="s">
        <v>202</v>
      </c>
    </row>
    <row r="246" spans="1:19" ht="45">
      <c r="A246" s="8" t="s">
        <v>28</v>
      </c>
      <c r="B246" s="9">
        <v>240</v>
      </c>
      <c r="C246" s="11" t="s">
        <v>469</v>
      </c>
      <c r="D246" s="8" t="s">
        <v>451</v>
      </c>
      <c r="E246" s="9">
        <v>9</v>
      </c>
      <c r="F246" s="9">
        <v>0</v>
      </c>
      <c r="G246" s="9">
        <v>4</v>
      </c>
      <c r="H246" s="9">
        <v>0</v>
      </c>
      <c r="I246" s="9">
        <v>2</v>
      </c>
      <c r="J246" s="9">
        <v>0</v>
      </c>
      <c r="K246" s="9">
        <v>0</v>
      </c>
      <c r="L246" s="9">
        <v>0</v>
      </c>
      <c r="M246" s="9">
        <v>0</v>
      </c>
      <c r="N246" s="10">
        <v>6</v>
      </c>
      <c r="O246" s="10"/>
      <c r="P246" s="8">
        <f t="shared" si="3"/>
        <v>6</v>
      </c>
      <c r="Q246" s="11"/>
      <c r="R246" s="8"/>
      <c r="S246" s="9" t="s">
        <v>459</v>
      </c>
    </row>
    <row r="247" spans="1:19" ht="30">
      <c r="A247" s="8" t="s">
        <v>28</v>
      </c>
      <c r="B247" s="8">
        <v>241</v>
      </c>
      <c r="C247" s="11" t="s">
        <v>1606</v>
      </c>
      <c r="D247" s="8" t="s">
        <v>1488</v>
      </c>
      <c r="E247" s="9" t="s">
        <v>260</v>
      </c>
      <c r="F247" s="9">
        <v>1</v>
      </c>
      <c r="G247" s="9">
        <v>0</v>
      </c>
      <c r="H247" s="9">
        <v>0</v>
      </c>
      <c r="I247" s="9">
        <v>1</v>
      </c>
      <c r="J247" s="9">
        <v>0</v>
      </c>
      <c r="K247" s="9">
        <v>0</v>
      </c>
      <c r="L247" s="9">
        <v>1</v>
      </c>
      <c r="M247" s="9">
        <v>3</v>
      </c>
      <c r="N247" s="10">
        <v>6</v>
      </c>
      <c r="O247" s="9"/>
      <c r="P247" s="8">
        <f t="shared" si="3"/>
        <v>6</v>
      </c>
      <c r="Q247" s="9"/>
      <c r="R247" s="9"/>
      <c r="S247" s="9" t="s">
        <v>1549</v>
      </c>
    </row>
    <row r="248" spans="1:19" ht="30">
      <c r="A248" s="8" t="s">
        <v>28</v>
      </c>
      <c r="B248" s="9">
        <v>242</v>
      </c>
      <c r="C248" s="9" t="s">
        <v>1821</v>
      </c>
      <c r="D248" s="8" t="s">
        <v>1682</v>
      </c>
      <c r="E248" s="9" t="s">
        <v>201</v>
      </c>
      <c r="F248" s="9">
        <v>0</v>
      </c>
      <c r="G248" s="9">
        <v>2</v>
      </c>
      <c r="H248" s="9">
        <v>0</v>
      </c>
      <c r="I248" s="9">
        <v>1</v>
      </c>
      <c r="J248" s="9">
        <v>0</v>
      </c>
      <c r="K248" s="9">
        <v>0</v>
      </c>
      <c r="L248" s="9">
        <v>0</v>
      </c>
      <c r="M248" s="9">
        <v>3</v>
      </c>
      <c r="N248" s="9">
        <v>6</v>
      </c>
      <c r="O248" s="9"/>
      <c r="P248" s="8">
        <f t="shared" si="3"/>
        <v>6</v>
      </c>
      <c r="Q248" s="9"/>
      <c r="R248" s="9"/>
      <c r="S248" s="9" t="s">
        <v>1683</v>
      </c>
    </row>
    <row r="249" spans="1:19" ht="30">
      <c r="A249" s="8" t="s">
        <v>28</v>
      </c>
      <c r="B249" s="8">
        <v>243</v>
      </c>
      <c r="C249" s="9" t="s">
        <v>1827</v>
      </c>
      <c r="D249" s="8" t="s">
        <v>1682</v>
      </c>
      <c r="E249" s="9" t="s">
        <v>201</v>
      </c>
      <c r="F249" s="9">
        <v>0</v>
      </c>
      <c r="G249" s="9">
        <v>4</v>
      </c>
      <c r="H249" s="9">
        <v>0</v>
      </c>
      <c r="I249" s="9">
        <v>2</v>
      </c>
      <c r="J249" s="9">
        <v>0</v>
      </c>
      <c r="K249" s="9">
        <v>0</v>
      </c>
      <c r="L249" s="9">
        <v>0</v>
      </c>
      <c r="M249" s="9">
        <v>0</v>
      </c>
      <c r="N249" s="9">
        <v>6</v>
      </c>
      <c r="O249" s="9"/>
      <c r="P249" s="8">
        <f t="shared" si="3"/>
        <v>6</v>
      </c>
      <c r="Q249" s="9"/>
      <c r="R249" s="9"/>
      <c r="S249" s="9" t="s">
        <v>1683</v>
      </c>
    </row>
    <row r="250" spans="1:19" ht="30">
      <c r="A250" s="8" t="s">
        <v>28</v>
      </c>
      <c r="B250" s="9">
        <v>244</v>
      </c>
      <c r="C250" s="9" t="s">
        <v>1848</v>
      </c>
      <c r="D250" s="8" t="s">
        <v>1682</v>
      </c>
      <c r="E250" s="9" t="s">
        <v>1214</v>
      </c>
      <c r="F250" s="9">
        <v>0</v>
      </c>
      <c r="G250" s="9">
        <v>1</v>
      </c>
      <c r="H250" s="9">
        <v>0</v>
      </c>
      <c r="I250" s="9">
        <v>0</v>
      </c>
      <c r="J250" s="9">
        <v>0</v>
      </c>
      <c r="K250" s="9">
        <v>4</v>
      </c>
      <c r="L250" s="9">
        <v>1</v>
      </c>
      <c r="M250" s="9">
        <v>0</v>
      </c>
      <c r="N250" s="9">
        <f>SUM(F250:M250)</f>
        <v>6</v>
      </c>
      <c r="O250" s="9"/>
      <c r="P250" s="8">
        <f t="shared" si="3"/>
        <v>6</v>
      </c>
      <c r="Q250" s="9"/>
      <c r="R250" s="9"/>
      <c r="S250" s="9" t="s">
        <v>1725</v>
      </c>
    </row>
    <row r="251" spans="1:19" ht="30">
      <c r="A251" s="8" t="s">
        <v>28</v>
      </c>
      <c r="B251" s="8">
        <v>245</v>
      </c>
      <c r="C251" s="11" t="s">
        <v>149</v>
      </c>
      <c r="D251" s="8" t="s">
        <v>137</v>
      </c>
      <c r="E251" s="9">
        <v>9</v>
      </c>
      <c r="F251" s="3">
        <v>1</v>
      </c>
      <c r="G251" s="3">
        <v>1</v>
      </c>
      <c r="H251" s="3">
        <v>0</v>
      </c>
      <c r="I251" s="3">
        <v>2</v>
      </c>
      <c r="J251" s="3">
        <v>0</v>
      </c>
      <c r="K251" s="3">
        <v>1</v>
      </c>
      <c r="L251" s="3">
        <v>0</v>
      </c>
      <c r="M251" s="3">
        <v>0</v>
      </c>
      <c r="N251" s="10">
        <v>5</v>
      </c>
      <c r="O251" s="3"/>
      <c r="P251" s="8">
        <f t="shared" si="3"/>
        <v>5</v>
      </c>
      <c r="Q251" s="3"/>
      <c r="R251" s="3"/>
      <c r="S251" s="9" t="s">
        <v>142</v>
      </c>
    </row>
    <row r="252" spans="1:19" ht="30">
      <c r="A252" s="8" t="s">
        <v>28</v>
      </c>
      <c r="B252" s="9">
        <v>246</v>
      </c>
      <c r="C252" s="11" t="s">
        <v>1605</v>
      </c>
      <c r="D252" s="8" t="s">
        <v>1488</v>
      </c>
      <c r="E252" s="9" t="s">
        <v>260</v>
      </c>
      <c r="F252" s="9">
        <v>0</v>
      </c>
      <c r="G252" s="9">
        <v>2</v>
      </c>
      <c r="H252" s="9">
        <v>0</v>
      </c>
      <c r="I252" s="9">
        <v>0</v>
      </c>
      <c r="J252" s="9">
        <v>0</v>
      </c>
      <c r="K252" s="9">
        <v>0</v>
      </c>
      <c r="L252" s="9">
        <v>1</v>
      </c>
      <c r="M252" s="9">
        <v>2</v>
      </c>
      <c r="N252" s="10">
        <v>5</v>
      </c>
      <c r="O252" s="10"/>
      <c r="P252" s="8">
        <f t="shared" si="3"/>
        <v>5</v>
      </c>
      <c r="Q252" s="11"/>
      <c r="R252" s="8"/>
      <c r="S252" s="9" t="s">
        <v>1549</v>
      </c>
    </row>
    <row r="253" spans="1:19" ht="30">
      <c r="A253" s="30" t="s">
        <v>28</v>
      </c>
      <c r="B253" s="8">
        <v>247</v>
      </c>
      <c r="C253" s="31" t="s">
        <v>1836</v>
      </c>
      <c r="D253" s="30" t="s">
        <v>1682</v>
      </c>
      <c r="E253" s="31" t="s">
        <v>952</v>
      </c>
      <c r="F253" s="31">
        <v>2</v>
      </c>
      <c r="G253" s="31">
        <v>1</v>
      </c>
      <c r="H253" s="31">
        <v>0</v>
      </c>
      <c r="I253" s="31">
        <v>0</v>
      </c>
      <c r="J253" s="31">
        <v>0</v>
      </c>
      <c r="K253" s="31">
        <v>0</v>
      </c>
      <c r="L253" s="31">
        <v>1</v>
      </c>
      <c r="M253" s="31">
        <v>1</v>
      </c>
      <c r="N253" s="31">
        <v>5</v>
      </c>
      <c r="O253" s="31"/>
      <c r="P253" s="30">
        <f t="shared" si="3"/>
        <v>5</v>
      </c>
      <c r="Q253" s="31"/>
      <c r="R253" s="31"/>
      <c r="S253" s="31" t="s">
        <v>1735</v>
      </c>
    </row>
    <row r="254" spans="1:19" ht="30">
      <c r="A254" s="8" t="s">
        <v>28</v>
      </c>
      <c r="B254" s="9">
        <v>248</v>
      </c>
      <c r="C254" s="9" t="s">
        <v>1840</v>
      </c>
      <c r="D254" s="8" t="s">
        <v>1682</v>
      </c>
      <c r="E254" s="9" t="s">
        <v>260</v>
      </c>
      <c r="F254" s="9">
        <v>0</v>
      </c>
      <c r="G254" s="9">
        <v>4</v>
      </c>
      <c r="H254" s="9">
        <v>0</v>
      </c>
      <c r="I254" s="9">
        <v>0</v>
      </c>
      <c r="J254" s="9">
        <v>1</v>
      </c>
      <c r="K254" s="9">
        <v>0</v>
      </c>
      <c r="L254" s="9">
        <v>0</v>
      </c>
      <c r="M254" s="9">
        <v>0</v>
      </c>
      <c r="N254" s="9">
        <v>5</v>
      </c>
      <c r="O254" s="9"/>
      <c r="P254" s="8">
        <f t="shared" si="3"/>
        <v>5</v>
      </c>
      <c r="Q254" s="9"/>
      <c r="R254" s="9"/>
      <c r="S254" s="9" t="s">
        <v>1735</v>
      </c>
    </row>
    <row r="255" spans="1:19" ht="30">
      <c r="A255" s="8" t="s">
        <v>28</v>
      </c>
      <c r="B255" s="8">
        <v>249</v>
      </c>
      <c r="C255" s="9" t="s">
        <v>1846</v>
      </c>
      <c r="D255" s="8" t="s">
        <v>1682</v>
      </c>
      <c r="E255" s="9" t="s">
        <v>260</v>
      </c>
      <c r="F255" s="9">
        <v>0</v>
      </c>
      <c r="G255" s="9">
        <v>0</v>
      </c>
      <c r="H255" s="9">
        <v>0</v>
      </c>
      <c r="I255" s="9">
        <v>0</v>
      </c>
      <c r="J255" s="9">
        <v>3</v>
      </c>
      <c r="K255" s="9">
        <v>0</v>
      </c>
      <c r="L255" s="9">
        <v>2</v>
      </c>
      <c r="M255" s="9">
        <v>0</v>
      </c>
      <c r="N255" s="9">
        <v>5</v>
      </c>
      <c r="O255" s="9"/>
      <c r="P255" s="30">
        <f t="shared" si="3"/>
        <v>5</v>
      </c>
      <c r="Q255" s="9"/>
      <c r="R255" s="9"/>
      <c r="S255" s="9" t="s">
        <v>1735</v>
      </c>
    </row>
    <row r="256" spans="1:19" ht="30">
      <c r="A256" s="8" t="s">
        <v>28</v>
      </c>
      <c r="B256" s="9">
        <v>250</v>
      </c>
      <c r="C256" s="11" t="s">
        <v>385</v>
      </c>
      <c r="D256" s="8" t="s">
        <v>277</v>
      </c>
      <c r="E256" s="9" t="s">
        <v>386</v>
      </c>
      <c r="F256" s="3">
        <v>0</v>
      </c>
      <c r="G256" s="3">
        <v>4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10">
        <v>4</v>
      </c>
      <c r="O256" s="3"/>
      <c r="P256" s="8">
        <f t="shared" si="3"/>
        <v>4</v>
      </c>
      <c r="Q256" s="3"/>
      <c r="R256" s="3"/>
      <c r="S256" s="9" t="s">
        <v>312</v>
      </c>
    </row>
    <row r="257" spans="1:19" ht="30">
      <c r="A257" s="8" t="s">
        <v>28</v>
      </c>
      <c r="B257" s="8">
        <v>251</v>
      </c>
      <c r="C257" s="9" t="s">
        <v>1612</v>
      </c>
      <c r="D257" s="9" t="s">
        <v>1488</v>
      </c>
      <c r="E257" s="9" t="s">
        <v>260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1</v>
      </c>
      <c r="L257" s="9">
        <v>1</v>
      </c>
      <c r="M257" s="9">
        <v>2</v>
      </c>
      <c r="N257" s="9">
        <v>4</v>
      </c>
      <c r="O257" s="9"/>
      <c r="P257" s="30">
        <f t="shared" si="3"/>
        <v>4</v>
      </c>
      <c r="Q257" s="9"/>
      <c r="R257" s="9"/>
      <c r="S257" s="9" t="s">
        <v>1549</v>
      </c>
    </row>
    <row r="258" spans="1:19" ht="30">
      <c r="A258" s="8" t="s">
        <v>28</v>
      </c>
      <c r="B258" s="9">
        <v>252</v>
      </c>
      <c r="C258" s="9" t="s">
        <v>1816</v>
      </c>
      <c r="D258" s="8" t="s">
        <v>1682</v>
      </c>
      <c r="E258" s="9" t="s">
        <v>201</v>
      </c>
      <c r="F258" s="9">
        <v>0</v>
      </c>
      <c r="G258" s="9">
        <v>0</v>
      </c>
      <c r="H258" s="9">
        <v>0</v>
      </c>
      <c r="I258" s="9">
        <v>4</v>
      </c>
      <c r="J258" s="9">
        <v>0</v>
      </c>
      <c r="K258" s="9">
        <v>0</v>
      </c>
      <c r="L258" s="9">
        <v>0</v>
      </c>
      <c r="M258" s="9">
        <v>0</v>
      </c>
      <c r="N258" s="10">
        <v>4</v>
      </c>
      <c r="O258" s="10"/>
      <c r="P258" s="8">
        <f t="shared" si="3"/>
        <v>4</v>
      </c>
      <c r="Q258" s="11"/>
      <c r="R258" s="8"/>
      <c r="S258" s="9" t="s">
        <v>1683</v>
      </c>
    </row>
    <row r="259" spans="1:19" ht="30">
      <c r="A259" s="8" t="s">
        <v>28</v>
      </c>
      <c r="B259" s="8">
        <v>253</v>
      </c>
      <c r="C259" s="9" t="s">
        <v>1826</v>
      </c>
      <c r="D259" s="8" t="s">
        <v>1682</v>
      </c>
      <c r="E259" s="9" t="s">
        <v>201</v>
      </c>
      <c r="F259" s="9">
        <v>0</v>
      </c>
      <c r="G259" s="9">
        <v>1</v>
      </c>
      <c r="H259" s="9">
        <v>1</v>
      </c>
      <c r="I259" s="9">
        <v>0</v>
      </c>
      <c r="J259" s="9">
        <v>0</v>
      </c>
      <c r="K259" s="9">
        <v>0</v>
      </c>
      <c r="L259" s="9">
        <v>0</v>
      </c>
      <c r="M259" s="9">
        <v>2</v>
      </c>
      <c r="N259" s="9">
        <v>4</v>
      </c>
      <c r="O259" s="9"/>
      <c r="P259" s="30">
        <f t="shared" si="3"/>
        <v>4</v>
      </c>
      <c r="Q259" s="9"/>
      <c r="R259" s="9"/>
      <c r="S259" s="9" t="s">
        <v>1683</v>
      </c>
    </row>
    <row r="260" spans="1:19" ht="30">
      <c r="A260" s="8" t="s">
        <v>28</v>
      </c>
      <c r="B260" s="9">
        <v>254</v>
      </c>
      <c r="C260" s="9" t="s">
        <v>1833</v>
      </c>
      <c r="D260" s="8" t="s">
        <v>1682</v>
      </c>
      <c r="E260" s="9" t="s">
        <v>952</v>
      </c>
      <c r="F260" s="9">
        <v>0</v>
      </c>
      <c r="G260" s="9">
        <v>0</v>
      </c>
      <c r="H260" s="9">
        <v>0</v>
      </c>
      <c r="I260" s="9">
        <v>0</v>
      </c>
      <c r="J260" s="9">
        <v>2</v>
      </c>
      <c r="K260" s="9">
        <v>1</v>
      </c>
      <c r="L260" s="9">
        <v>1</v>
      </c>
      <c r="M260" s="9">
        <v>0</v>
      </c>
      <c r="N260" s="9">
        <v>4</v>
      </c>
      <c r="O260" s="9"/>
      <c r="P260" s="8">
        <f t="shared" si="3"/>
        <v>4</v>
      </c>
      <c r="Q260" s="9"/>
      <c r="R260" s="9"/>
      <c r="S260" s="9" t="s">
        <v>1735</v>
      </c>
    </row>
    <row r="261" spans="1:19" ht="30">
      <c r="A261" s="8" t="s">
        <v>28</v>
      </c>
      <c r="B261" s="8">
        <v>255</v>
      </c>
      <c r="C261" s="9" t="s">
        <v>1823</v>
      </c>
      <c r="D261" s="8" t="s">
        <v>1682</v>
      </c>
      <c r="E261" s="9" t="s">
        <v>201</v>
      </c>
      <c r="F261" s="9">
        <v>0</v>
      </c>
      <c r="G261" s="9">
        <v>0</v>
      </c>
      <c r="H261" s="9">
        <v>1</v>
      </c>
      <c r="I261" s="9">
        <v>0</v>
      </c>
      <c r="J261" s="9">
        <v>0</v>
      </c>
      <c r="K261" s="9">
        <v>0</v>
      </c>
      <c r="L261" s="9">
        <v>0</v>
      </c>
      <c r="M261" s="9">
        <v>2</v>
      </c>
      <c r="N261" s="9">
        <v>3</v>
      </c>
      <c r="O261" s="9"/>
      <c r="P261" s="30">
        <f t="shared" si="3"/>
        <v>3</v>
      </c>
      <c r="Q261" s="9"/>
      <c r="R261" s="9"/>
      <c r="S261" s="9" t="s">
        <v>1683</v>
      </c>
    </row>
    <row r="262" spans="1:19" ht="30">
      <c r="A262" s="8" t="s">
        <v>28</v>
      </c>
      <c r="B262" s="9">
        <v>256</v>
      </c>
      <c r="C262" s="9" t="s">
        <v>1837</v>
      </c>
      <c r="D262" s="8" t="s">
        <v>1682</v>
      </c>
      <c r="E262" s="9" t="s">
        <v>952</v>
      </c>
      <c r="F262" s="9">
        <v>0</v>
      </c>
      <c r="G262" s="9">
        <v>0</v>
      </c>
      <c r="H262" s="9">
        <v>0</v>
      </c>
      <c r="I262" s="9">
        <v>0</v>
      </c>
      <c r="J262" s="9">
        <v>3</v>
      </c>
      <c r="K262" s="9">
        <v>0</v>
      </c>
      <c r="L262" s="9">
        <v>0</v>
      </c>
      <c r="M262" s="9">
        <v>0</v>
      </c>
      <c r="N262" s="9">
        <v>3</v>
      </c>
      <c r="O262" s="9"/>
      <c r="P262" s="8">
        <f t="shared" si="3"/>
        <v>3</v>
      </c>
      <c r="Q262" s="9"/>
      <c r="R262" s="9"/>
      <c r="S262" s="9" t="s">
        <v>1735</v>
      </c>
    </row>
    <row r="263" spans="1:19">
      <c r="A263" s="8" t="s">
        <v>28</v>
      </c>
      <c r="B263" s="8">
        <v>257</v>
      </c>
      <c r="C263" s="11" t="s">
        <v>2026</v>
      </c>
      <c r="D263" s="8" t="s">
        <v>1985</v>
      </c>
      <c r="E263" s="9" t="s">
        <v>201</v>
      </c>
      <c r="F263" s="27">
        <v>0</v>
      </c>
      <c r="G263" s="27">
        <v>1</v>
      </c>
      <c r="H263" s="27">
        <v>0</v>
      </c>
      <c r="I263" s="27">
        <v>0</v>
      </c>
      <c r="J263" s="27">
        <v>0</v>
      </c>
      <c r="K263" s="27">
        <v>1</v>
      </c>
      <c r="L263" s="27">
        <v>1</v>
      </c>
      <c r="M263" s="27">
        <v>0</v>
      </c>
      <c r="N263" s="10">
        <v>3</v>
      </c>
      <c r="O263" s="27"/>
      <c r="P263" s="30">
        <f t="shared" si="3"/>
        <v>3</v>
      </c>
      <c r="Q263" s="27"/>
      <c r="R263" s="27"/>
      <c r="S263" s="9" t="s">
        <v>2012</v>
      </c>
    </row>
    <row r="264" spans="1:19" ht="30">
      <c r="A264" s="8" t="s">
        <v>28</v>
      </c>
      <c r="B264" s="9">
        <v>258</v>
      </c>
      <c r="C264" s="11" t="s">
        <v>391</v>
      </c>
      <c r="D264" s="8" t="s">
        <v>277</v>
      </c>
      <c r="E264" s="8" t="s">
        <v>386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2</v>
      </c>
      <c r="M264" s="3">
        <v>0</v>
      </c>
      <c r="N264" s="10">
        <v>2</v>
      </c>
      <c r="O264" s="3"/>
      <c r="P264" s="8">
        <f t="shared" si="3"/>
        <v>2</v>
      </c>
      <c r="Q264" s="3"/>
      <c r="R264" s="3"/>
      <c r="S264" s="9" t="s">
        <v>312</v>
      </c>
    </row>
    <row r="265" spans="1:19" ht="30">
      <c r="A265" s="8" t="s">
        <v>28</v>
      </c>
      <c r="B265" s="8">
        <v>259</v>
      </c>
      <c r="C265" s="11" t="s">
        <v>390</v>
      </c>
      <c r="D265" s="8" t="s">
        <v>277</v>
      </c>
      <c r="E265" s="8" t="s">
        <v>386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10">
        <v>0</v>
      </c>
      <c r="O265" s="3"/>
      <c r="P265" s="30">
        <f t="shared" si="3"/>
        <v>0</v>
      </c>
      <c r="Q265" s="3"/>
      <c r="R265" s="3"/>
      <c r="S265" s="9" t="s">
        <v>312</v>
      </c>
    </row>
    <row r="266" spans="1:19" ht="30">
      <c r="A266" s="8" t="s">
        <v>28</v>
      </c>
      <c r="B266" s="9">
        <v>260</v>
      </c>
      <c r="C266" s="9" t="s">
        <v>1842</v>
      </c>
      <c r="D266" s="8" t="s">
        <v>1682</v>
      </c>
      <c r="E266" s="9" t="s">
        <v>260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10">
        <v>0</v>
      </c>
      <c r="O266" s="9"/>
      <c r="P266" s="8">
        <f t="shared" si="3"/>
        <v>0</v>
      </c>
      <c r="Q266" s="9"/>
      <c r="R266" s="9"/>
      <c r="S266" s="9" t="s">
        <v>1735</v>
      </c>
    </row>
    <row r="267" spans="1:19">
      <c r="A267" s="8" t="s">
        <v>28</v>
      </c>
      <c r="B267" s="8">
        <v>261</v>
      </c>
      <c r="C267" s="11" t="s">
        <v>2021</v>
      </c>
      <c r="D267" s="8" t="s">
        <v>1985</v>
      </c>
      <c r="E267" s="9" t="s">
        <v>201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10">
        <v>0</v>
      </c>
      <c r="O267" s="27"/>
      <c r="P267" s="8">
        <f t="shared" si="3"/>
        <v>0</v>
      </c>
      <c r="Q267" s="27"/>
      <c r="R267" s="27"/>
      <c r="S267" s="9" t="s">
        <v>2012</v>
      </c>
    </row>
  </sheetData>
  <autoFilter ref="A6:S6">
    <sortState ref="A7:S267">
      <sortCondition descending="1" ref="P6"/>
    </sortState>
  </autoFilter>
  <mergeCells count="5">
    <mergeCell ref="A2:C2"/>
    <mergeCell ref="A3:C3"/>
    <mergeCell ref="A1:S1"/>
    <mergeCell ref="A4:S4"/>
    <mergeCell ref="A5:S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76"/>
  <sheetViews>
    <sheetView tabSelected="1" zoomScale="70" zoomScaleNormal="70" workbookViewId="0">
      <selection activeCell="S26" sqref="S26"/>
    </sheetView>
  </sheetViews>
  <sheetFormatPr defaultRowHeight="15"/>
  <cols>
    <col min="1" max="1" width="16.42578125" customWidth="1"/>
    <col min="3" max="3" width="27" customWidth="1"/>
    <col min="4" max="4" width="20.5703125" customWidth="1"/>
    <col min="10" max="10" width="12.28515625" customWidth="1"/>
    <col min="15" max="15" width="9.85546875" customWidth="1"/>
    <col min="16" max="16" width="11" customWidth="1"/>
    <col min="19" max="19" width="12.5703125" customWidth="1"/>
    <col min="21" max="21" width="28.42578125" customWidth="1"/>
  </cols>
  <sheetData>
    <row r="1" spans="1:22" ht="15.75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2" ht="15.75">
      <c r="A2" s="144" t="s">
        <v>2109</v>
      </c>
      <c r="B2" s="144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15.75">
      <c r="A3" s="144" t="s">
        <v>0</v>
      </c>
      <c r="B3" s="144"/>
      <c r="C3" s="1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.75">
      <c r="A4" s="144" t="s">
        <v>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2" ht="15.75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</row>
    <row r="6" spans="1:22" ht="84" customHeight="1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29" t="s">
        <v>6</v>
      </c>
      <c r="G6" s="29" t="s">
        <v>7</v>
      </c>
      <c r="H6" s="29" t="s">
        <v>8</v>
      </c>
      <c r="I6" s="29" t="s">
        <v>16</v>
      </c>
      <c r="J6" s="29" t="s">
        <v>17</v>
      </c>
      <c r="K6" s="29" t="s">
        <v>18</v>
      </c>
      <c r="L6" s="29" t="s">
        <v>19</v>
      </c>
      <c r="M6" s="29" t="s">
        <v>20</v>
      </c>
      <c r="N6" s="29" t="s">
        <v>21</v>
      </c>
      <c r="O6" s="29" t="s">
        <v>22</v>
      </c>
      <c r="P6" s="15" t="s">
        <v>52</v>
      </c>
      <c r="Q6" s="13" t="s">
        <v>9</v>
      </c>
      <c r="R6" s="13" t="s">
        <v>10</v>
      </c>
      <c r="S6" s="13" t="s">
        <v>11</v>
      </c>
      <c r="T6" s="13" t="s">
        <v>12</v>
      </c>
      <c r="U6" s="13" t="s">
        <v>13</v>
      </c>
      <c r="V6" s="1"/>
    </row>
    <row r="7" spans="1:22" ht="34.5" customHeight="1">
      <c r="A7" s="8" t="s">
        <v>28</v>
      </c>
      <c r="B7" s="8">
        <v>1</v>
      </c>
      <c r="C7" s="11" t="s">
        <v>1221</v>
      </c>
      <c r="D7" s="8" t="s">
        <v>1178</v>
      </c>
      <c r="E7" s="9" t="s">
        <v>1222</v>
      </c>
      <c r="F7" s="9">
        <v>5</v>
      </c>
      <c r="G7" s="9">
        <v>12</v>
      </c>
      <c r="H7" s="9">
        <v>8</v>
      </c>
      <c r="I7" s="9">
        <v>6</v>
      </c>
      <c r="J7" s="9">
        <v>3</v>
      </c>
      <c r="K7" s="9">
        <v>10</v>
      </c>
      <c r="L7" s="9">
        <v>9</v>
      </c>
      <c r="M7" s="9">
        <v>10</v>
      </c>
      <c r="N7" s="9">
        <v>12</v>
      </c>
      <c r="O7" s="9">
        <v>10</v>
      </c>
      <c r="P7" s="9">
        <v>85</v>
      </c>
      <c r="Q7" s="9"/>
      <c r="R7" s="9">
        <f t="shared" ref="R7:R38" si="0">SUM(F7:O7)</f>
        <v>85</v>
      </c>
      <c r="S7" s="9" t="s">
        <v>2107</v>
      </c>
      <c r="T7" s="9">
        <v>1</v>
      </c>
      <c r="U7" s="9" t="s">
        <v>1135</v>
      </c>
      <c r="V7" s="1"/>
    </row>
    <row r="8" spans="1:22" ht="30">
      <c r="A8" s="8" t="s">
        <v>28</v>
      </c>
      <c r="B8" s="9">
        <v>2</v>
      </c>
      <c r="C8" s="11" t="s">
        <v>1223</v>
      </c>
      <c r="D8" s="8" t="s">
        <v>1178</v>
      </c>
      <c r="E8" s="9" t="s">
        <v>1222</v>
      </c>
      <c r="F8" s="9">
        <v>5</v>
      </c>
      <c r="G8" s="9">
        <v>12</v>
      </c>
      <c r="H8" s="9">
        <v>8</v>
      </c>
      <c r="I8" s="9">
        <v>6</v>
      </c>
      <c r="J8" s="9">
        <v>3</v>
      </c>
      <c r="K8" s="9">
        <v>8</v>
      </c>
      <c r="L8" s="9">
        <v>9</v>
      </c>
      <c r="M8" s="9">
        <v>10</v>
      </c>
      <c r="N8" s="9">
        <v>12</v>
      </c>
      <c r="O8" s="9">
        <v>10</v>
      </c>
      <c r="P8" s="9">
        <v>83</v>
      </c>
      <c r="Q8" s="9"/>
      <c r="R8" s="9">
        <f t="shared" si="0"/>
        <v>83</v>
      </c>
      <c r="S8" s="9" t="s">
        <v>2107</v>
      </c>
      <c r="T8" s="9">
        <v>2</v>
      </c>
      <c r="U8" s="9" t="s">
        <v>1135</v>
      </c>
      <c r="V8" s="1"/>
    </row>
    <row r="9" spans="1:22" ht="45">
      <c r="A9" s="8" t="s">
        <v>28</v>
      </c>
      <c r="B9" s="8">
        <v>3</v>
      </c>
      <c r="C9" s="11" t="s">
        <v>436</v>
      </c>
      <c r="D9" s="8" t="s">
        <v>429</v>
      </c>
      <c r="E9" s="9">
        <v>10</v>
      </c>
      <c r="F9" s="9">
        <v>4</v>
      </c>
      <c r="G9" s="9">
        <v>10</v>
      </c>
      <c r="H9" s="9">
        <v>8</v>
      </c>
      <c r="I9" s="9">
        <v>6</v>
      </c>
      <c r="J9" s="9">
        <v>3</v>
      </c>
      <c r="K9" s="9">
        <v>10</v>
      </c>
      <c r="L9" s="9">
        <v>9</v>
      </c>
      <c r="M9" s="9">
        <v>10</v>
      </c>
      <c r="N9" s="9">
        <v>12</v>
      </c>
      <c r="O9" s="9">
        <v>10</v>
      </c>
      <c r="P9" s="9">
        <v>82</v>
      </c>
      <c r="Q9" s="9"/>
      <c r="R9" s="9">
        <f t="shared" si="0"/>
        <v>82</v>
      </c>
      <c r="S9" s="9" t="s">
        <v>2107</v>
      </c>
      <c r="T9" s="9">
        <v>3</v>
      </c>
      <c r="U9" s="9" t="s">
        <v>434</v>
      </c>
      <c r="V9" s="1"/>
    </row>
    <row r="10" spans="1:22" ht="30">
      <c r="A10" s="8" t="s">
        <v>28</v>
      </c>
      <c r="B10" s="9">
        <v>4</v>
      </c>
      <c r="C10" s="11" t="s">
        <v>1224</v>
      </c>
      <c r="D10" s="8" t="s">
        <v>1178</v>
      </c>
      <c r="E10" s="9" t="s">
        <v>1225</v>
      </c>
      <c r="F10" s="9">
        <v>5</v>
      </c>
      <c r="G10" s="9">
        <v>12</v>
      </c>
      <c r="H10" s="9">
        <v>8</v>
      </c>
      <c r="I10" s="9">
        <v>6</v>
      </c>
      <c r="J10" s="9">
        <v>2</v>
      </c>
      <c r="K10" s="9">
        <v>8</v>
      </c>
      <c r="L10" s="9">
        <v>9</v>
      </c>
      <c r="M10" s="9">
        <v>10</v>
      </c>
      <c r="N10" s="9">
        <v>12</v>
      </c>
      <c r="O10" s="9">
        <v>10</v>
      </c>
      <c r="P10" s="9">
        <v>82</v>
      </c>
      <c r="Q10" s="9"/>
      <c r="R10" s="9">
        <f t="shared" si="0"/>
        <v>82</v>
      </c>
      <c r="S10" s="9" t="s">
        <v>2107</v>
      </c>
      <c r="T10" s="9">
        <v>3</v>
      </c>
      <c r="U10" s="9" t="s">
        <v>1135</v>
      </c>
    </row>
    <row r="11" spans="1:22">
      <c r="A11" s="8" t="s">
        <v>28</v>
      </c>
      <c r="B11" s="8">
        <v>5</v>
      </c>
      <c r="C11" s="9" t="s">
        <v>1477</v>
      </c>
      <c r="D11" s="8" t="s">
        <v>1304</v>
      </c>
      <c r="E11" s="9" t="s">
        <v>206</v>
      </c>
      <c r="F11" s="9">
        <v>5</v>
      </c>
      <c r="G11" s="9">
        <v>12</v>
      </c>
      <c r="H11" s="9">
        <v>8</v>
      </c>
      <c r="I11" s="9">
        <v>6</v>
      </c>
      <c r="J11" s="9">
        <v>3</v>
      </c>
      <c r="K11" s="9">
        <v>8</v>
      </c>
      <c r="L11" s="9">
        <v>9</v>
      </c>
      <c r="M11" s="9">
        <v>10</v>
      </c>
      <c r="N11" s="9">
        <v>12</v>
      </c>
      <c r="O11" s="9">
        <v>8</v>
      </c>
      <c r="P11" s="9">
        <v>81</v>
      </c>
      <c r="Q11" s="9"/>
      <c r="R11" s="9">
        <f t="shared" si="0"/>
        <v>81</v>
      </c>
      <c r="S11" s="9" t="s">
        <v>2107</v>
      </c>
      <c r="T11" s="9">
        <v>4</v>
      </c>
      <c r="U11" s="9" t="s">
        <v>1305</v>
      </c>
    </row>
    <row r="12" spans="1:22" ht="30">
      <c r="A12" s="8" t="s">
        <v>28</v>
      </c>
      <c r="B12" s="9">
        <v>6</v>
      </c>
      <c r="C12" s="9" t="s">
        <v>1226</v>
      </c>
      <c r="D12" s="9" t="s">
        <v>1178</v>
      </c>
      <c r="E12" s="9" t="s">
        <v>1227</v>
      </c>
      <c r="F12" s="9">
        <v>4</v>
      </c>
      <c r="G12" s="9">
        <v>12</v>
      </c>
      <c r="H12" s="9">
        <v>8</v>
      </c>
      <c r="I12" s="9">
        <v>6</v>
      </c>
      <c r="J12" s="9">
        <v>3</v>
      </c>
      <c r="K12" s="9">
        <v>10</v>
      </c>
      <c r="L12" s="9">
        <v>9</v>
      </c>
      <c r="M12" s="9">
        <v>8</v>
      </c>
      <c r="N12" s="9">
        <v>10</v>
      </c>
      <c r="O12" s="9">
        <v>10</v>
      </c>
      <c r="P12" s="9">
        <v>80</v>
      </c>
      <c r="Q12" s="9"/>
      <c r="R12" s="9">
        <f t="shared" si="0"/>
        <v>80</v>
      </c>
      <c r="S12" s="9" t="s">
        <v>2107</v>
      </c>
      <c r="T12" s="9">
        <v>5</v>
      </c>
      <c r="U12" s="9" t="s">
        <v>1135</v>
      </c>
    </row>
    <row r="13" spans="1:22">
      <c r="A13" s="8" t="s">
        <v>28</v>
      </c>
      <c r="B13" s="8">
        <v>7</v>
      </c>
      <c r="C13" s="11" t="s">
        <v>746</v>
      </c>
      <c r="D13" s="8" t="s">
        <v>695</v>
      </c>
      <c r="E13" s="9" t="s">
        <v>675</v>
      </c>
      <c r="F13" s="9">
        <v>3.5</v>
      </c>
      <c r="G13" s="9">
        <v>5</v>
      </c>
      <c r="H13" s="9">
        <v>8</v>
      </c>
      <c r="I13" s="9">
        <v>3</v>
      </c>
      <c r="J13" s="9">
        <v>10</v>
      </c>
      <c r="K13" s="9">
        <v>10</v>
      </c>
      <c r="L13" s="9">
        <v>9</v>
      </c>
      <c r="M13" s="9">
        <v>9</v>
      </c>
      <c r="N13" s="9">
        <v>12</v>
      </c>
      <c r="O13" s="9">
        <v>10</v>
      </c>
      <c r="P13" s="9">
        <f>SUM(F13:O13)</f>
        <v>79.5</v>
      </c>
      <c r="Q13" s="9"/>
      <c r="R13" s="9">
        <f t="shared" si="0"/>
        <v>79.5</v>
      </c>
      <c r="S13" s="9" t="s">
        <v>2107</v>
      </c>
      <c r="T13" s="9">
        <v>6</v>
      </c>
      <c r="U13" s="9" t="s">
        <v>709</v>
      </c>
    </row>
    <row r="14" spans="1:22" ht="30">
      <c r="A14" s="8" t="s">
        <v>28</v>
      </c>
      <c r="B14" s="9">
        <v>8</v>
      </c>
      <c r="C14" s="11" t="s">
        <v>676</v>
      </c>
      <c r="D14" s="8" t="s">
        <v>657</v>
      </c>
      <c r="E14" s="9" t="s">
        <v>675</v>
      </c>
      <c r="F14" s="3">
        <v>4</v>
      </c>
      <c r="G14" s="3">
        <v>8</v>
      </c>
      <c r="H14" s="3">
        <v>10</v>
      </c>
      <c r="I14" s="3">
        <v>6</v>
      </c>
      <c r="J14" s="3">
        <v>1</v>
      </c>
      <c r="K14" s="3">
        <v>7</v>
      </c>
      <c r="L14" s="3">
        <v>10</v>
      </c>
      <c r="M14" s="3">
        <v>10</v>
      </c>
      <c r="N14" s="3">
        <v>10</v>
      </c>
      <c r="O14" s="3">
        <v>10</v>
      </c>
      <c r="P14" s="3">
        <f>SUM(F14:O14)</f>
        <v>76</v>
      </c>
      <c r="Q14" s="3"/>
      <c r="R14" s="9">
        <f t="shared" si="0"/>
        <v>76</v>
      </c>
      <c r="S14" s="9" t="s">
        <v>2107</v>
      </c>
      <c r="T14" s="3">
        <v>7</v>
      </c>
      <c r="U14" s="9" t="s">
        <v>691</v>
      </c>
    </row>
    <row r="15" spans="1:22" ht="30">
      <c r="A15" s="8" t="s">
        <v>28</v>
      </c>
      <c r="B15" s="8">
        <v>9</v>
      </c>
      <c r="C15" s="11" t="s">
        <v>681</v>
      </c>
      <c r="D15" s="8" t="s">
        <v>657</v>
      </c>
      <c r="E15" s="9" t="s">
        <v>675</v>
      </c>
      <c r="F15" s="3">
        <v>4.5</v>
      </c>
      <c r="G15" s="3">
        <v>12</v>
      </c>
      <c r="H15" s="3">
        <v>8</v>
      </c>
      <c r="I15" s="3">
        <v>6</v>
      </c>
      <c r="J15" s="3">
        <v>0</v>
      </c>
      <c r="K15" s="3">
        <v>2</v>
      </c>
      <c r="L15" s="3">
        <v>8</v>
      </c>
      <c r="M15" s="3">
        <v>10</v>
      </c>
      <c r="N15" s="3">
        <v>12</v>
      </c>
      <c r="O15" s="3">
        <v>10</v>
      </c>
      <c r="P15" s="3">
        <f>SUM(F15:O15)</f>
        <v>72.5</v>
      </c>
      <c r="Q15" s="3"/>
      <c r="R15" s="9">
        <f t="shared" si="0"/>
        <v>72.5</v>
      </c>
      <c r="S15" s="9" t="s">
        <v>2107</v>
      </c>
      <c r="T15" s="3">
        <v>8</v>
      </c>
      <c r="U15" s="9" t="s">
        <v>691</v>
      </c>
    </row>
    <row r="16" spans="1:22" ht="30">
      <c r="A16" s="8" t="s">
        <v>28</v>
      </c>
      <c r="B16" s="9">
        <v>10</v>
      </c>
      <c r="C16" s="9" t="s">
        <v>1866</v>
      </c>
      <c r="D16" s="8" t="s">
        <v>1682</v>
      </c>
      <c r="E16" s="9" t="s">
        <v>206</v>
      </c>
      <c r="F16" s="9">
        <v>4</v>
      </c>
      <c r="G16" s="9">
        <v>8</v>
      </c>
      <c r="H16" s="9">
        <v>8</v>
      </c>
      <c r="I16" s="9">
        <v>6</v>
      </c>
      <c r="J16" s="9">
        <v>3</v>
      </c>
      <c r="K16" s="9">
        <v>4</v>
      </c>
      <c r="L16" s="9">
        <v>10</v>
      </c>
      <c r="M16" s="9">
        <v>9</v>
      </c>
      <c r="N16" s="9">
        <v>10</v>
      </c>
      <c r="O16" s="9">
        <v>7</v>
      </c>
      <c r="P16" s="9">
        <v>69</v>
      </c>
      <c r="Q16" s="9"/>
      <c r="R16" s="9">
        <f t="shared" si="0"/>
        <v>69</v>
      </c>
      <c r="S16" s="9" t="s">
        <v>2107</v>
      </c>
      <c r="T16" s="9">
        <v>9</v>
      </c>
      <c r="U16" s="9" t="s">
        <v>1689</v>
      </c>
    </row>
    <row r="17" spans="1:21" ht="30">
      <c r="A17" s="8" t="s">
        <v>28</v>
      </c>
      <c r="B17" s="8">
        <v>11</v>
      </c>
      <c r="C17" s="9" t="s">
        <v>1858</v>
      </c>
      <c r="D17" s="8" t="s">
        <v>1682</v>
      </c>
      <c r="E17" s="9" t="s">
        <v>206</v>
      </c>
      <c r="F17" s="9">
        <v>4</v>
      </c>
      <c r="G17" s="9">
        <v>12</v>
      </c>
      <c r="H17" s="9">
        <v>6</v>
      </c>
      <c r="I17" s="9">
        <v>6</v>
      </c>
      <c r="J17" s="9">
        <v>3</v>
      </c>
      <c r="K17" s="9">
        <v>5</v>
      </c>
      <c r="L17" s="9">
        <v>9</v>
      </c>
      <c r="M17" s="9">
        <v>6</v>
      </c>
      <c r="N17" s="9">
        <v>12</v>
      </c>
      <c r="O17" s="9">
        <v>4</v>
      </c>
      <c r="P17" s="9">
        <v>67</v>
      </c>
      <c r="Q17" s="9"/>
      <c r="R17" s="9">
        <f t="shared" si="0"/>
        <v>67</v>
      </c>
      <c r="S17" s="9" t="s">
        <v>2107</v>
      </c>
      <c r="T17" s="9">
        <v>10</v>
      </c>
      <c r="U17" s="9" t="s">
        <v>1689</v>
      </c>
    </row>
    <row r="18" spans="1:21" ht="30">
      <c r="A18" s="8" t="s">
        <v>28</v>
      </c>
      <c r="B18" s="9">
        <v>12</v>
      </c>
      <c r="C18" s="9" t="s">
        <v>1854</v>
      </c>
      <c r="D18" s="8" t="s">
        <v>1682</v>
      </c>
      <c r="E18" s="9" t="s">
        <v>206</v>
      </c>
      <c r="F18" s="9">
        <v>4.5</v>
      </c>
      <c r="G18" s="9">
        <v>10</v>
      </c>
      <c r="H18" s="9">
        <v>8</v>
      </c>
      <c r="I18" s="9">
        <v>5</v>
      </c>
      <c r="J18" s="9">
        <v>2</v>
      </c>
      <c r="K18" s="9">
        <v>6</v>
      </c>
      <c r="L18" s="9">
        <v>6</v>
      </c>
      <c r="M18" s="9">
        <v>10</v>
      </c>
      <c r="N18" s="9">
        <v>7</v>
      </c>
      <c r="O18" s="9">
        <v>7</v>
      </c>
      <c r="P18" s="9">
        <v>65.5</v>
      </c>
      <c r="Q18" s="9"/>
      <c r="R18" s="9">
        <f t="shared" si="0"/>
        <v>65.5</v>
      </c>
      <c r="S18" s="9" t="s">
        <v>2107</v>
      </c>
      <c r="T18" s="9">
        <v>11</v>
      </c>
      <c r="U18" s="9" t="s">
        <v>1689</v>
      </c>
    </row>
    <row r="19" spans="1:21" ht="30">
      <c r="A19" s="22" t="s">
        <v>28</v>
      </c>
      <c r="B19" s="8">
        <v>13</v>
      </c>
      <c r="C19" s="11" t="s">
        <v>2256</v>
      </c>
      <c r="D19" s="22" t="s">
        <v>2172</v>
      </c>
      <c r="E19" s="11" t="s">
        <v>2255</v>
      </c>
      <c r="F19" s="11">
        <v>4</v>
      </c>
      <c r="G19" s="11">
        <v>12</v>
      </c>
      <c r="H19" s="11">
        <v>8</v>
      </c>
      <c r="I19" s="11">
        <v>6</v>
      </c>
      <c r="J19" s="11">
        <v>3</v>
      </c>
      <c r="K19" s="11">
        <v>1</v>
      </c>
      <c r="L19" s="11">
        <v>9</v>
      </c>
      <c r="M19" s="11">
        <v>10</v>
      </c>
      <c r="N19" s="11">
        <v>12</v>
      </c>
      <c r="O19" s="11">
        <v>0</v>
      </c>
      <c r="P19" s="11">
        <v>65</v>
      </c>
      <c r="Q19" s="104"/>
      <c r="R19" s="9">
        <f t="shared" si="0"/>
        <v>65</v>
      </c>
      <c r="S19" s="9" t="s">
        <v>2108</v>
      </c>
      <c r="T19" s="105">
        <v>12</v>
      </c>
      <c r="U19" s="11" t="s">
        <v>2210</v>
      </c>
    </row>
    <row r="20" spans="1:21" ht="30">
      <c r="A20" s="22" t="s">
        <v>28</v>
      </c>
      <c r="B20" s="9">
        <v>14</v>
      </c>
      <c r="C20" s="11" t="s">
        <v>2254</v>
      </c>
      <c r="D20" s="22" t="s">
        <v>2172</v>
      </c>
      <c r="E20" s="11" t="s">
        <v>2255</v>
      </c>
      <c r="F20" s="11">
        <v>4</v>
      </c>
      <c r="G20" s="11">
        <v>12</v>
      </c>
      <c r="H20" s="11">
        <v>8</v>
      </c>
      <c r="I20" s="11">
        <v>6</v>
      </c>
      <c r="J20" s="11">
        <v>3</v>
      </c>
      <c r="K20" s="11">
        <v>0.5</v>
      </c>
      <c r="L20" s="11">
        <v>9</v>
      </c>
      <c r="M20" s="11">
        <v>10</v>
      </c>
      <c r="N20" s="11">
        <v>12</v>
      </c>
      <c r="O20" s="11">
        <v>0</v>
      </c>
      <c r="P20" s="11">
        <f>SUM(F20:O20)</f>
        <v>64.5</v>
      </c>
      <c r="Q20" s="104"/>
      <c r="R20" s="9">
        <f t="shared" si="0"/>
        <v>64.5</v>
      </c>
      <c r="S20" s="9" t="s">
        <v>2108</v>
      </c>
      <c r="T20" s="105">
        <v>13</v>
      </c>
      <c r="U20" s="11" t="s">
        <v>2210</v>
      </c>
    </row>
    <row r="21" spans="1:21" ht="45">
      <c r="A21" s="8" t="s">
        <v>28</v>
      </c>
      <c r="B21" s="8">
        <v>15</v>
      </c>
      <c r="C21" s="11" t="s">
        <v>437</v>
      </c>
      <c r="D21" s="8" t="s">
        <v>429</v>
      </c>
      <c r="E21" s="9">
        <v>10</v>
      </c>
      <c r="F21" s="121">
        <v>3.5</v>
      </c>
      <c r="G21" s="121">
        <v>11</v>
      </c>
      <c r="H21" s="121">
        <v>7</v>
      </c>
      <c r="I21" s="121">
        <v>4</v>
      </c>
      <c r="J21" s="121">
        <v>2</v>
      </c>
      <c r="K21" s="121">
        <v>3</v>
      </c>
      <c r="L21" s="121">
        <v>1</v>
      </c>
      <c r="M21" s="121">
        <v>10</v>
      </c>
      <c r="N21" s="121">
        <v>12</v>
      </c>
      <c r="O21" s="121">
        <v>10</v>
      </c>
      <c r="P21" s="9">
        <v>63.5</v>
      </c>
      <c r="Q21" s="9"/>
      <c r="R21" s="9">
        <f t="shared" si="0"/>
        <v>63.5</v>
      </c>
      <c r="S21" s="9" t="s">
        <v>2108</v>
      </c>
      <c r="T21" s="9">
        <v>14</v>
      </c>
      <c r="U21" s="9" t="s">
        <v>434</v>
      </c>
    </row>
    <row r="22" spans="1:21" ht="30">
      <c r="A22" s="8" t="s">
        <v>28</v>
      </c>
      <c r="B22" s="9">
        <v>16</v>
      </c>
      <c r="C22" s="11" t="s">
        <v>688</v>
      </c>
      <c r="D22" s="8" t="s">
        <v>657</v>
      </c>
      <c r="E22" s="9" t="s">
        <v>206</v>
      </c>
      <c r="F22" s="9">
        <v>5</v>
      </c>
      <c r="G22" s="9">
        <v>6</v>
      </c>
      <c r="H22" s="9">
        <v>8</v>
      </c>
      <c r="I22" s="9">
        <v>6</v>
      </c>
      <c r="J22" s="9">
        <v>3</v>
      </c>
      <c r="K22" s="9">
        <v>0</v>
      </c>
      <c r="L22" s="9">
        <v>9</v>
      </c>
      <c r="M22" s="9">
        <v>10</v>
      </c>
      <c r="N22" s="9">
        <v>6</v>
      </c>
      <c r="O22" s="9">
        <v>10</v>
      </c>
      <c r="P22" s="9">
        <f>SUM(F22:O22)</f>
        <v>63</v>
      </c>
      <c r="Q22" s="9"/>
      <c r="R22" s="9">
        <f t="shared" si="0"/>
        <v>63</v>
      </c>
      <c r="S22" s="9" t="s">
        <v>2108</v>
      </c>
      <c r="T22" s="9">
        <v>15</v>
      </c>
      <c r="U22" s="9" t="s">
        <v>673</v>
      </c>
    </row>
    <row r="23" spans="1:21" ht="30">
      <c r="A23" s="8" t="s">
        <v>28</v>
      </c>
      <c r="B23" s="8">
        <v>17</v>
      </c>
      <c r="C23" s="11" t="s">
        <v>680</v>
      </c>
      <c r="D23" s="8" t="s">
        <v>657</v>
      </c>
      <c r="E23" s="9" t="s">
        <v>675</v>
      </c>
      <c r="F23" s="3">
        <v>3.5</v>
      </c>
      <c r="G23" s="3">
        <v>10</v>
      </c>
      <c r="H23" s="3">
        <v>6</v>
      </c>
      <c r="I23" s="3">
        <v>6</v>
      </c>
      <c r="J23" s="3">
        <v>1</v>
      </c>
      <c r="K23" s="3">
        <v>2</v>
      </c>
      <c r="L23" s="3">
        <v>7</v>
      </c>
      <c r="M23" s="3">
        <v>10</v>
      </c>
      <c r="N23" s="3">
        <v>8</v>
      </c>
      <c r="O23" s="3">
        <v>7</v>
      </c>
      <c r="P23" s="3">
        <f>SUM(F23:O23)</f>
        <v>60.5</v>
      </c>
      <c r="Q23" s="3"/>
      <c r="R23" s="9">
        <f t="shared" si="0"/>
        <v>60.5</v>
      </c>
      <c r="S23" s="9" t="s">
        <v>2108</v>
      </c>
      <c r="T23" s="3">
        <v>16</v>
      </c>
      <c r="U23" s="9" t="s">
        <v>691</v>
      </c>
    </row>
    <row r="24" spans="1:21" ht="30">
      <c r="A24" s="8" t="s">
        <v>28</v>
      </c>
      <c r="B24" s="9">
        <v>18</v>
      </c>
      <c r="C24" s="11" t="s">
        <v>209</v>
      </c>
      <c r="D24" s="8" t="s">
        <v>178</v>
      </c>
      <c r="E24" s="9" t="s">
        <v>206</v>
      </c>
      <c r="F24" s="9">
        <v>3</v>
      </c>
      <c r="G24" s="9">
        <v>10</v>
      </c>
      <c r="H24" s="9">
        <v>3</v>
      </c>
      <c r="I24" s="9">
        <v>6</v>
      </c>
      <c r="J24" s="9">
        <v>1.5</v>
      </c>
      <c r="K24" s="9">
        <v>4.5</v>
      </c>
      <c r="L24" s="9">
        <v>3</v>
      </c>
      <c r="M24" s="9">
        <v>10</v>
      </c>
      <c r="N24" s="9">
        <v>9</v>
      </c>
      <c r="O24" s="9">
        <v>10</v>
      </c>
      <c r="P24" s="9">
        <f>SUM(F24:O24)</f>
        <v>60</v>
      </c>
      <c r="Q24" s="9"/>
      <c r="R24" s="9">
        <f t="shared" si="0"/>
        <v>60</v>
      </c>
      <c r="S24" s="9" t="s">
        <v>2108</v>
      </c>
      <c r="T24" s="9">
        <v>17</v>
      </c>
      <c r="U24" s="9" t="s">
        <v>202</v>
      </c>
    </row>
    <row r="25" spans="1:21" ht="30">
      <c r="A25" s="8" t="s">
        <v>28</v>
      </c>
      <c r="B25" s="8">
        <v>19</v>
      </c>
      <c r="C25" s="9" t="s">
        <v>1855</v>
      </c>
      <c r="D25" s="8" t="s">
        <v>1682</v>
      </c>
      <c r="E25" s="9" t="s">
        <v>206</v>
      </c>
      <c r="F25" s="9">
        <v>5</v>
      </c>
      <c r="G25" s="9">
        <v>10</v>
      </c>
      <c r="H25" s="9">
        <v>7</v>
      </c>
      <c r="I25" s="9">
        <v>6</v>
      </c>
      <c r="J25" s="9">
        <v>1</v>
      </c>
      <c r="K25" s="9">
        <v>6</v>
      </c>
      <c r="L25" s="9">
        <v>3</v>
      </c>
      <c r="M25" s="9">
        <v>10</v>
      </c>
      <c r="N25" s="9">
        <v>4</v>
      </c>
      <c r="O25" s="9">
        <v>7</v>
      </c>
      <c r="P25" s="9">
        <v>59</v>
      </c>
      <c r="Q25" s="9"/>
      <c r="R25" s="9">
        <f t="shared" si="0"/>
        <v>59</v>
      </c>
      <c r="S25" s="9" t="s">
        <v>2108</v>
      </c>
      <c r="T25" s="9">
        <v>18</v>
      </c>
      <c r="U25" s="9" t="s">
        <v>1689</v>
      </c>
    </row>
    <row r="26" spans="1:21" ht="30">
      <c r="A26" s="22" t="s">
        <v>28</v>
      </c>
      <c r="B26" s="9">
        <v>20</v>
      </c>
      <c r="C26" s="11" t="s">
        <v>2257</v>
      </c>
      <c r="D26" s="22" t="s">
        <v>2172</v>
      </c>
      <c r="E26" s="11" t="s">
        <v>2255</v>
      </c>
      <c r="F26" s="11">
        <v>4</v>
      </c>
      <c r="G26" s="11">
        <v>5</v>
      </c>
      <c r="H26" s="11">
        <v>8</v>
      </c>
      <c r="I26" s="11">
        <v>6</v>
      </c>
      <c r="J26" s="11">
        <v>3</v>
      </c>
      <c r="K26" s="11">
        <v>0</v>
      </c>
      <c r="L26" s="11">
        <v>9</v>
      </c>
      <c r="M26" s="11">
        <v>10</v>
      </c>
      <c r="N26" s="11">
        <v>12</v>
      </c>
      <c r="O26" s="11">
        <v>2</v>
      </c>
      <c r="P26" s="11">
        <v>59</v>
      </c>
      <c r="Q26" s="104"/>
      <c r="R26" s="9">
        <f t="shared" si="0"/>
        <v>59</v>
      </c>
      <c r="S26" s="9" t="s">
        <v>2108</v>
      </c>
      <c r="T26" s="105">
        <v>18</v>
      </c>
      <c r="U26" s="11" t="s">
        <v>2210</v>
      </c>
    </row>
    <row r="27" spans="1:21" ht="30">
      <c r="A27" s="8" t="s">
        <v>28</v>
      </c>
      <c r="B27" s="8">
        <v>21</v>
      </c>
      <c r="C27" s="11" t="s">
        <v>745</v>
      </c>
      <c r="D27" s="8" t="s">
        <v>695</v>
      </c>
      <c r="E27" s="9" t="s">
        <v>675</v>
      </c>
      <c r="F27" s="9">
        <v>3.5</v>
      </c>
      <c r="G27" s="9">
        <v>4</v>
      </c>
      <c r="H27" s="9">
        <v>6</v>
      </c>
      <c r="I27" s="9">
        <v>1</v>
      </c>
      <c r="J27" s="9">
        <v>10</v>
      </c>
      <c r="K27" s="9">
        <v>3</v>
      </c>
      <c r="L27" s="9">
        <v>10</v>
      </c>
      <c r="M27" s="9">
        <v>10</v>
      </c>
      <c r="N27" s="9">
        <v>11</v>
      </c>
      <c r="O27" s="9">
        <v>0</v>
      </c>
      <c r="P27" s="9">
        <f>SUM(F27:O27)</f>
        <v>58.5</v>
      </c>
      <c r="Q27" s="9"/>
      <c r="R27" s="9">
        <f t="shared" si="0"/>
        <v>58.5</v>
      </c>
      <c r="S27" s="9" t="s">
        <v>2108</v>
      </c>
      <c r="T27" s="9">
        <v>19</v>
      </c>
      <c r="U27" s="9" t="s">
        <v>709</v>
      </c>
    </row>
    <row r="28" spans="1:21">
      <c r="A28" s="8" t="s">
        <v>28</v>
      </c>
      <c r="B28" s="9">
        <v>22</v>
      </c>
      <c r="C28" s="3" t="s">
        <v>1674</v>
      </c>
      <c r="D28" s="3" t="s">
        <v>1642</v>
      </c>
      <c r="E28" s="3" t="s">
        <v>206</v>
      </c>
      <c r="F28" s="3">
        <v>5</v>
      </c>
      <c r="G28" s="3">
        <v>10</v>
      </c>
      <c r="H28" s="3">
        <v>12</v>
      </c>
      <c r="I28" s="3">
        <v>5</v>
      </c>
      <c r="J28" s="3">
        <v>3</v>
      </c>
      <c r="K28" s="3">
        <v>7</v>
      </c>
      <c r="L28" s="3">
        <v>0</v>
      </c>
      <c r="M28" s="3">
        <v>10</v>
      </c>
      <c r="N28" s="3">
        <v>6</v>
      </c>
      <c r="O28" s="3">
        <v>0</v>
      </c>
      <c r="P28" s="3">
        <f>SUM(F28:O28)</f>
        <v>58</v>
      </c>
      <c r="Q28" s="3"/>
      <c r="R28" s="9">
        <f t="shared" si="0"/>
        <v>58</v>
      </c>
      <c r="S28" s="9" t="s">
        <v>2108</v>
      </c>
      <c r="T28" s="105">
        <v>20</v>
      </c>
      <c r="U28" s="3" t="s">
        <v>1644</v>
      </c>
    </row>
    <row r="29" spans="1:21" ht="30">
      <c r="A29" s="8" t="s">
        <v>28</v>
      </c>
      <c r="B29" s="8">
        <v>23</v>
      </c>
      <c r="C29" s="9" t="s">
        <v>1474</v>
      </c>
      <c r="D29" s="8" t="s">
        <v>1304</v>
      </c>
      <c r="E29" s="9" t="s">
        <v>206</v>
      </c>
      <c r="F29" s="9">
        <v>3.5</v>
      </c>
      <c r="G29" s="9">
        <v>9</v>
      </c>
      <c r="H29" s="9">
        <v>6</v>
      </c>
      <c r="I29" s="9">
        <v>6</v>
      </c>
      <c r="J29" s="9">
        <v>2</v>
      </c>
      <c r="K29" s="9">
        <v>0</v>
      </c>
      <c r="L29" s="9">
        <v>9</v>
      </c>
      <c r="M29" s="9">
        <v>10</v>
      </c>
      <c r="N29" s="9">
        <v>6</v>
      </c>
      <c r="O29" s="9">
        <v>6</v>
      </c>
      <c r="P29" s="9">
        <v>57.5</v>
      </c>
      <c r="Q29" s="9"/>
      <c r="R29" s="9">
        <f t="shared" si="0"/>
        <v>57.5</v>
      </c>
      <c r="S29" s="9" t="s">
        <v>2108</v>
      </c>
      <c r="T29" s="9">
        <v>21</v>
      </c>
      <c r="U29" s="9" t="s">
        <v>1305</v>
      </c>
    </row>
    <row r="30" spans="1:21">
      <c r="A30" s="8" t="s">
        <v>28</v>
      </c>
      <c r="B30" s="9">
        <v>24</v>
      </c>
      <c r="C30" s="3" t="s">
        <v>1672</v>
      </c>
      <c r="D30" s="3" t="s">
        <v>1642</v>
      </c>
      <c r="E30" s="3" t="s">
        <v>206</v>
      </c>
      <c r="F30" s="3">
        <v>4.5</v>
      </c>
      <c r="G30" s="3">
        <v>12</v>
      </c>
      <c r="H30" s="3">
        <v>8</v>
      </c>
      <c r="I30" s="3">
        <v>0</v>
      </c>
      <c r="J30" s="3">
        <v>3</v>
      </c>
      <c r="K30" s="3">
        <v>0</v>
      </c>
      <c r="L30" s="3">
        <v>3</v>
      </c>
      <c r="M30" s="3">
        <v>10</v>
      </c>
      <c r="N30" s="3">
        <v>12</v>
      </c>
      <c r="O30" s="3">
        <v>5</v>
      </c>
      <c r="P30" s="3">
        <f>SUM(F30:O30)</f>
        <v>57.5</v>
      </c>
      <c r="Q30" s="3"/>
      <c r="R30" s="9">
        <f t="shared" si="0"/>
        <v>57.5</v>
      </c>
      <c r="S30" s="9" t="s">
        <v>2108</v>
      </c>
      <c r="T30" s="3">
        <v>21</v>
      </c>
      <c r="U30" s="3" t="s">
        <v>1644</v>
      </c>
    </row>
    <row r="31" spans="1:21" ht="30">
      <c r="A31" s="8" t="s">
        <v>28</v>
      </c>
      <c r="B31" s="8">
        <v>25</v>
      </c>
      <c r="C31" s="9" t="s">
        <v>1475</v>
      </c>
      <c r="D31" s="8" t="s">
        <v>1304</v>
      </c>
      <c r="E31" s="9" t="s">
        <v>206</v>
      </c>
      <c r="F31" s="9">
        <v>5</v>
      </c>
      <c r="G31" s="9">
        <v>12</v>
      </c>
      <c r="H31" s="9">
        <v>8</v>
      </c>
      <c r="I31" s="9">
        <v>0</v>
      </c>
      <c r="J31" s="9">
        <v>1</v>
      </c>
      <c r="K31" s="9">
        <v>0</v>
      </c>
      <c r="L31" s="9">
        <v>9</v>
      </c>
      <c r="M31" s="9">
        <v>10</v>
      </c>
      <c r="N31" s="9">
        <v>12</v>
      </c>
      <c r="O31" s="9">
        <v>0</v>
      </c>
      <c r="P31" s="9">
        <v>57</v>
      </c>
      <c r="Q31" s="9"/>
      <c r="R31" s="9">
        <f t="shared" si="0"/>
        <v>57</v>
      </c>
      <c r="S31" s="9" t="s">
        <v>2108</v>
      </c>
      <c r="T31" s="9">
        <v>22</v>
      </c>
      <c r="U31" s="9" t="s">
        <v>1305</v>
      </c>
    </row>
    <row r="32" spans="1:21" ht="30">
      <c r="A32" s="8" t="s">
        <v>28</v>
      </c>
      <c r="B32" s="9">
        <v>26</v>
      </c>
      <c r="C32" s="11" t="s">
        <v>674</v>
      </c>
      <c r="D32" s="8" t="s">
        <v>657</v>
      </c>
      <c r="E32" s="9" t="s">
        <v>675</v>
      </c>
      <c r="F32" s="9">
        <v>6</v>
      </c>
      <c r="G32" s="9">
        <v>10</v>
      </c>
      <c r="H32" s="9">
        <v>4</v>
      </c>
      <c r="I32" s="9">
        <v>6</v>
      </c>
      <c r="J32" s="9">
        <v>0</v>
      </c>
      <c r="K32" s="9">
        <v>1</v>
      </c>
      <c r="L32" s="9">
        <v>5</v>
      </c>
      <c r="M32" s="9">
        <v>10</v>
      </c>
      <c r="N32" s="9">
        <v>8</v>
      </c>
      <c r="O32" s="9">
        <v>5</v>
      </c>
      <c r="P32" s="9">
        <v>55</v>
      </c>
      <c r="Q32" s="9"/>
      <c r="R32" s="9">
        <f t="shared" si="0"/>
        <v>55</v>
      </c>
      <c r="S32" s="9" t="s">
        <v>2108</v>
      </c>
      <c r="T32" s="9">
        <v>23</v>
      </c>
      <c r="U32" s="9" t="s">
        <v>691</v>
      </c>
    </row>
    <row r="33" spans="1:21" ht="30">
      <c r="A33" s="8" t="s">
        <v>28</v>
      </c>
      <c r="B33" s="8">
        <v>27</v>
      </c>
      <c r="C33" s="9" t="s">
        <v>1471</v>
      </c>
      <c r="D33" s="8" t="s">
        <v>1304</v>
      </c>
      <c r="E33" s="9" t="s">
        <v>206</v>
      </c>
      <c r="F33" s="9">
        <v>3.5</v>
      </c>
      <c r="G33" s="9">
        <v>9</v>
      </c>
      <c r="H33" s="9">
        <v>6</v>
      </c>
      <c r="I33" s="9">
        <v>0</v>
      </c>
      <c r="J33" s="9">
        <v>2</v>
      </c>
      <c r="K33" s="9">
        <v>0</v>
      </c>
      <c r="L33" s="9">
        <v>9</v>
      </c>
      <c r="M33" s="9">
        <v>10</v>
      </c>
      <c r="N33" s="9">
        <v>6</v>
      </c>
      <c r="O33" s="9">
        <v>8</v>
      </c>
      <c r="P33" s="9">
        <v>53.5</v>
      </c>
      <c r="Q33" s="9"/>
      <c r="R33" s="9">
        <f t="shared" si="0"/>
        <v>53.5</v>
      </c>
      <c r="S33" s="9" t="s">
        <v>2108</v>
      </c>
      <c r="T33" s="9">
        <v>24</v>
      </c>
      <c r="U33" s="9" t="s">
        <v>1305</v>
      </c>
    </row>
    <row r="34" spans="1:21" ht="30">
      <c r="A34" s="8" t="s">
        <v>28</v>
      </c>
      <c r="B34" s="9">
        <v>28</v>
      </c>
      <c r="C34" s="8" t="s">
        <v>261</v>
      </c>
      <c r="D34" s="8" t="s">
        <v>230</v>
      </c>
      <c r="E34" s="8" t="s">
        <v>206</v>
      </c>
      <c r="F34" s="10">
        <v>0.5</v>
      </c>
      <c r="G34" s="10">
        <v>5</v>
      </c>
      <c r="H34" s="10">
        <v>7</v>
      </c>
      <c r="I34" s="10">
        <v>6</v>
      </c>
      <c r="J34" s="10">
        <v>1</v>
      </c>
      <c r="K34" s="10">
        <v>7.5</v>
      </c>
      <c r="L34" s="10">
        <v>6</v>
      </c>
      <c r="M34" s="10">
        <v>10</v>
      </c>
      <c r="N34" s="10">
        <v>6</v>
      </c>
      <c r="O34" s="10">
        <v>4</v>
      </c>
      <c r="P34" s="28">
        <f>SUM(F34:O34)</f>
        <v>53</v>
      </c>
      <c r="Q34" s="8"/>
      <c r="R34" s="9">
        <f t="shared" si="0"/>
        <v>53</v>
      </c>
      <c r="S34" s="9" t="s">
        <v>2108</v>
      </c>
      <c r="T34" s="8">
        <v>25</v>
      </c>
      <c r="U34" s="8" t="s">
        <v>242</v>
      </c>
    </row>
    <row r="35" spans="1:21">
      <c r="A35" s="8" t="s">
        <v>28</v>
      </c>
      <c r="B35" s="8">
        <v>29</v>
      </c>
      <c r="C35" s="9" t="s">
        <v>1481</v>
      </c>
      <c r="D35" s="8" t="s">
        <v>1304</v>
      </c>
      <c r="E35" s="9" t="s">
        <v>206</v>
      </c>
      <c r="F35" s="9">
        <v>3</v>
      </c>
      <c r="G35" s="9">
        <v>5</v>
      </c>
      <c r="H35" s="9">
        <v>7</v>
      </c>
      <c r="I35" s="9">
        <v>6</v>
      </c>
      <c r="J35" s="9">
        <v>2</v>
      </c>
      <c r="K35" s="9">
        <v>0</v>
      </c>
      <c r="L35" s="9">
        <v>4</v>
      </c>
      <c r="M35" s="9">
        <v>10</v>
      </c>
      <c r="N35" s="9">
        <v>12</v>
      </c>
      <c r="O35" s="9">
        <v>4</v>
      </c>
      <c r="P35" s="9">
        <v>53</v>
      </c>
      <c r="Q35" s="9"/>
      <c r="R35" s="9">
        <f t="shared" si="0"/>
        <v>53</v>
      </c>
      <c r="S35" s="9" t="s">
        <v>2108</v>
      </c>
      <c r="T35" s="9">
        <v>25</v>
      </c>
      <c r="U35" s="9" t="s">
        <v>1305</v>
      </c>
    </row>
    <row r="36" spans="1:21" ht="30">
      <c r="A36" s="8" t="s">
        <v>28</v>
      </c>
      <c r="B36" s="9">
        <v>30</v>
      </c>
      <c r="C36" s="9" t="s">
        <v>1873</v>
      </c>
      <c r="D36" s="8" t="s">
        <v>1682</v>
      </c>
      <c r="E36" s="9" t="s">
        <v>399</v>
      </c>
      <c r="F36" s="9">
        <v>3.5</v>
      </c>
      <c r="G36" s="9">
        <v>11</v>
      </c>
      <c r="H36" s="9">
        <v>8</v>
      </c>
      <c r="I36" s="9">
        <v>6</v>
      </c>
      <c r="J36" s="9">
        <v>2</v>
      </c>
      <c r="K36" s="9">
        <v>3.5</v>
      </c>
      <c r="L36" s="9">
        <v>2</v>
      </c>
      <c r="M36" s="9">
        <v>10</v>
      </c>
      <c r="N36" s="9">
        <v>6</v>
      </c>
      <c r="O36" s="9">
        <v>1</v>
      </c>
      <c r="P36" s="9">
        <f>SUM(F36:O36)</f>
        <v>53</v>
      </c>
      <c r="Q36" s="9"/>
      <c r="R36" s="9">
        <f t="shared" si="0"/>
        <v>53</v>
      </c>
      <c r="S36" s="9" t="s">
        <v>2108</v>
      </c>
      <c r="T36" s="9">
        <v>25</v>
      </c>
      <c r="U36" s="9" t="s">
        <v>1725</v>
      </c>
    </row>
    <row r="37" spans="1:21">
      <c r="A37" s="8" t="s">
        <v>28</v>
      </c>
      <c r="B37" s="8">
        <v>31</v>
      </c>
      <c r="C37" s="11" t="s">
        <v>1968</v>
      </c>
      <c r="D37" s="8" t="s">
        <v>1901</v>
      </c>
      <c r="E37" s="9" t="s">
        <v>399</v>
      </c>
      <c r="F37" s="9">
        <v>3</v>
      </c>
      <c r="G37" s="9">
        <v>5</v>
      </c>
      <c r="H37" s="9">
        <v>3</v>
      </c>
      <c r="I37" s="9">
        <v>6</v>
      </c>
      <c r="J37" s="9">
        <v>6</v>
      </c>
      <c r="K37" s="9">
        <v>3</v>
      </c>
      <c r="L37" s="9">
        <v>9</v>
      </c>
      <c r="M37" s="9">
        <v>10</v>
      </c>
      <c r="N37" s="9">
        <v>6</v>
      </c>
      <c r="O37" s="9">
        <v>2</v>
      </c>
      <c r="P37" s="9">
        <v>53</v>
      </c>
      <c r="Q37" s="9"/>
      <c r="R37" s="9">
        <f t="shared" si="0"/>
        <v>53</v>
      </c>
      <c r="S37" s="9" t="s">
        <v>2108</v>
      </c>
      <c r="T37" s="9">
        <v>25</v>
      </c>
      <c r="U37" s="9" t="s">
        <v>1942</v>
      </c>
    </row>
    <row r="38" spans="1:21" ht="30">
      <c r="A38" s="8" t="s">
        <v>28</v>
      </c>
      <c r="B38" s="9">
        <v>32</v>
      </c>
      <c r="C38" s="9" t="s">
        <v>1861</v>
      </c>
      <c r="D38" s="8" t="s">
        <v>1682</v>
      </c>
      <c r="E38" s="9" t="s">
        <v>206</v>
      </c>
      <c r="F38" s="9">
        <v>1</v>
      </c>
      <c r="G38" s="9">
        <v>10</v>
      </c>
      <c r="H38" s="9">
        <v>8</v>
      </c>
      <c r="I38" s="9">
        <v>5</v>
      </c>
      <c r="J38" s="9">
        <v>3</v>
      </c>
      <c r="K38" s="9">
        <v>5</v>
      </c>
      <c r="L38" s="9">
        <v>6</v>
      </c>
      <c r="M38" s="9">
        <v>10</v>
      </c>
      <c r="N38" s="9">
        <v>4</v>
      </c>
      <c r="O38" s="9">
        <v>0</v>
      </c>
      <c r="P38" s="9">
        <v>52</v>
      </c>
      <c r="Q38" s="9"/>
      <c r="R38" s="9">
        <f t="shared" si="0"/>
        <v>52</v>
      </c>
      <c r="S38" s="9" t="s">
        <v>2108</v>
      </c>
      <c r="T38" s="9">
        <v>26</v>
      </c>
      <c r="U38" s="9" t="s">
        <v>1689</v>
      </c>
    </row>
    <row r="39" spans="1:21">
      <c r="A39" s="8" t="s">
        <v>28</v>
      </c>
      <c r="B39" s="8">
        <v>33</v>
      </c>
      <c r="C39" s="9" t="s">
        <v>1857</v>
      </c>
      <c r="D39" s="8" t="s">
        <v>1682</v>
      </c>
      <c r="E39" s="9" t="s">
        <v>206</v>
      </c>
      <c r="F39" s="9">
        <v>1</v>
      </c>
      <c r="G39" s="9">
        <v>8</v>
      </c>
      <c r="H39" s="9">
        <v>8</v>
      </c>
      <c r="I39" s="9">
        <v>6</v>
      </c>
      <c r="J39" s="9">
        <v>3</v>
      </c>
      <c r="K39" s="9">
        <v>3.5</v>
      </c>
      <c r="L39" s="9">
        <v>6</v>
      </c>
      <c r="M39" s="9">
        <v>10</v>
      </c>
      <c r="N39" s="9">
        <v>5</v>
      </c>
      <c r="O39" s="9">
        <v>0</v>
      </c>
      <c r="P39" s="9">
        <v>50.5</v>
      </c>
      <c r="Q39" s="9"/>
      <c r="R39" s="9">
        <f t="shared" ref="R39:R70" si="1">SUM(F39:O39)</f>
        <v>50.5</v>
      </c>
      <c r="S39" s="9" t="s">
        <v>2108</v>
      </c>
      <c r="T39" s="9">
        <v>27</v>
      </c>
      <c r="U39" s="9" t="s">
        <v>1689</v>
      </c>
    </row>
    <row r="40" spans="1:21" ht="30">
      <c r="A40" s="8" t="s">
        <v>28</v>
      </c>
      <c r="B40" s="9">
        <v>34</v>
      </c>
      <c r="C40" s="11" t="s">
        <v>747</v>
      </c>
      <c r="D40" s="8" t="s">
        <v>695</v>
      </c>
      <c r="E40" s="9" t="s">
        <v>675</v>
      </c>
      <c r="F40" s="9">
        <v>3</v>
      </c>
      <c r="G40" s="9">
        <v>7</v>
      </c>
      <c r="H40" s="9">
        <v>6</v>
      </c>
      <c r="I40" s="9">
        <v>0</v>
      </c>
      <c r="J40" s="9">
        <v>3</v>
      </c>
      <c r="K40" s="9">
        <v>3</v>
      </c>
      <c r="L40" s="9">
        <v>9</v>
      </c>
      <c r="M40" s="9">
        <v>9</v>
      </c>
      <c r="N40" s="9">
        <v>10</v>
      </c>
      <c r="O40" s="9">
        <v>0</v>
      </c>
      <c r="P40" s="9">
        <f>SUM(F40:O40)</f>
        <v>50</v>
      </c>
      <c r="Q40" s="9"/>
      <c r="R40" s="9">
        <f t="shared" si="1"/>
        <v>50</v>
      </c>
      <c r="S40" s="9" t="s">
        <v>2108</v>
      </c>
      <c r="T40" s="9">
        <v>28</v>
      </c>
      <c r="U40" s="9" t="s">
        <v>709</v>
      </c>
    </row>
    <row r="41" spans="1:21" ht="30">
      <c r="A41" s="8" t="s">
        <v>28</v>
      </c>
      <c r="B41" s="8">
        <v>35</v>
      </c>
      <c r="C41" s="9" t="s">
        <v>1870</v>
      </c>
      <c r="D41" s="8" t="s">
        <v>1682</v>
      </c>
      <c r="E41" s="9" t="s">
        <v>399</v>
      </c>
      <c r="F41" s="9">
        <v>4</v>
      </c>
      <c r="G41" s="9">
        <v>12</v>
      </c>
      <c r="H41" s="9">
        <v>7</v>
      </c>
      <c r="I41" s="9">
        <v>2</v>
      </c>
      <c r="J41" s="9">
        <v>2</v>
      </c>
      <c r="K41" s="9">
        <v>4</v>
      </c>
      <c r="L41" s="9">
        <v>6</v>
      </c>
      <c r="M41" s="9">
        <v>10</v>
      </c>
      <c r="N41" s="9">
        <v>3</v>
      </c>
      <c r="O41" s="9">
        <v>0</v>
      </c>
      <c r="P41" s="9">
        <f>SUM(F41:O41)</f>
        <v>50</v>
      </c>
      <c r="Q41" s="9"/>
      <c r="R41" s="9">
        <f t="shared" si="1"/>
        <v>50</v>
      </c>
      <c r="S41" s="9" t="s">
        <v>2108</v>
      </c>
      <c r="T41" s="9">
        <v>28</v>
      </c>
      <c r="U41" s="9" t="s">
        <v>1725</v>
      </c>
    </row>
    <row r="42" spans="1:21" ht="30">
      <c r="A42" s="8" t="s">
        <v>28</v>
      </c>
      <c r="B42" s="9">
        <v>36</v>
      </c>
      <c r="C42" s="9" t="s">
        <v>1483</v>
      </c>
      <c r="D42" s="8" t="s">
        <v>1304</v>
      </c>
      <c r="E42" s="9" t="s">
        <v>206</v>
      </c>
      <c r="F42" s="9">
        <v>3.5</v>
      </c>
      <c r="G42" s="9">
        <v>12</v>
      </c>
      <c r="H42" s="9">
        <v>7</v>
      </c>
      <c r="I42" s="9">
        <v>6</v>
      </c>
      <c r="J42" s="9">
        <v>1</v>
      </c>
      <c r="K42" s="9">
        <v>0</v>
      </c>
      <c r="L42" s="9">
        <v>1</v>
      </c>
      <c r="M42" s="9">
        <v>10</v>
      </c>
      <c r="N42" s="9">
        <v>6</v>
      </c>
      <c r="O42" s="9">
        <v>3</v>
      </c>
      <c r="P42" s="9">
        <v>49.5</v>
      </c>
      <c r="Q42" s="9"/>
      <c r="R42" s="9">
        <f t="shared" si="1"/>
        <v>49.5</v>
      </c>
      <c r="S42" s="9" t="s">
        <v>2108</v>
      </c>
      <c r="T42" s="9">
        <v>29</v>
      </c>
      <c r="U42" s="9" t="s">
        <v>1305</v>
      </c>
    </row>
    <row r="43" spans="1:21" ht="30">
      <c r="A43" s="8" t="s">
        <v>28</v>
      </c>
      <c r="B43" s="8">
        <v>37</v>
      </c>
      <c r="C43" s="9" t="s">
        <v>1869</v>
      </c>
      <c r="D43" s="8" t="s">
        <v>1682</v>
      </c>
      <c r="E43" s="9" t="s">
        <v>206</v>
      </c>
      <c r="F43" s="9">
        <v>3</v>
      </c>
      <c r="G43" s="9">
        <v>12</v>
      </c>
      <c r="H43" s="9">
        <v>4</v>
      </c>
      <c r="I43" s="9">
        <v>6</v>
      </c>
      <c r="J43" s="9">
        <v>3</v>
      </c>
      <c r="K43" s="9">
        <v>4</v>
      </c>
      <c r="L43" s="9">
        <v>9</v>
      </c>
      <c r="M43" s="9">
        <v>6</v>
      </c>
      <c r="N43" s="9">
        <v>2</v>
      </c>
      <c r="O43" s="9">
        <v>0</v>
      </c>
      <c r="P43" s="9">
        <v>49</v>
      </c>
      <c r="Q43" s="9"/>
      <c r="R43" s="9">
        <f t="shared" si="1"/>
        <v>49</v>
      </c>
      <c r="S43" s="9" t="s">
        <v>2108</v>
      </c>
      <c r="T43" s="9">
        <v>30</v>
      </c>
      <c r="U43" s="9" t="s">
        <v>1689</v>
      </c>
    </row>
    <row r="44" spans="1:21" ht="30">
      <c r="A44" s="8" t="s">
        <v>28</v>
      </c>
      <c r="B44" s="9">
        <v>38</v>
      </c>
      <c r="C44" s="11" t="s">
        <v>687</v>
      </c>
      <c r="D44" s="8" t="s">
        <v>657</v>
      </c>
      <c r="E44" s="9" t="s">
        <v>206</v>
      </c>
      <c r="F44" s="9">
        <v>3.5</v>
      </c>
      <c r="G44" s="9">
        <v>2</v>
      </c>
      <c r="H44" s="9">
        <v>4</v>
      </c>
      <c r="I44" s="9">
        <v>6</v>
      </c>
      <c r="J44" s="9">
        <v>2</v>
      </c>
      <c r="K44" s="9">
        <v>5</v>
      </c>
      <c r="L44" s="9">
        <v>7</v>
      </c>
      <c r="M44" s="9">
        <v>10</v>
      </c>
      <c r="N44" s="9">
        <v>4</v>
      </c>
      <c r="O44" s="9">
        <v>5</v>
      </c>
      <c r="P44" s="9">
        <f>SUM(F44:O44)</f>
        <v>48.5</v>
      </c>
      <c r="Q44" s="9"/>
      <c r="R44" s="9">
        <f t="shared" si="1"/>
        <v>48.5</v>
      </c>
      <c r="S44" s="9" t="s">
        <v>2108</v>
      </c>
      <c r="T44" s="9">
        <v>31</v>
      </c>
      <c r="U44" s="9" t="s">
        <v>673</v>
      </c>
    </row>
    <row r="45" spans="1:21" ht="30">
      <c r="A45" s="8" t="s">
        <v>28</v>
      </c>
      <c r="B45" s="8">
        <v>39</v>
      </c>
      <c r="C45" s="8" t="s">
        <v>1110</v>
      </c>
      <c r="D45" s="8" t="s">
        <v>1089</v>
      </c>
      <c r="E45" s="8" t="s">
        <v>206</v>
      </c>
      <c r="F45" s="10">
        <v>9.5</v>
      </c>
      <c r="G45" s="10">
        <v>6</v>
      </c>
      <c r="H45" s="10">
        <v>4</v>
      </c>
      <c r="I45" s="10">
        <v>5</v>
      </c>
      <c r="J45" s="10">
        <v>2.5</v>
      </c>
      <c r="K45" s="10">
        <v>4.5</v>
      </c>
      <c r="L45" s="10">
        <v>0</v>
      </c>
      <c r="M45" s="10">
        <v>10</v>
      </c>
      <c r="N45" s="10">
        <v>0</v>
      </c>
      <c r="O45" s="10">
        <v>6</v>
      </c>
      <c r="P45" s="19" t="s">
        <v>1111</v>
      </c>
      <c r="Q45" s="8"/>
      <c r="R45" s="9">
        <f t="shared" si="1"/>
        <v>47.5</v>
      </c>
      <c r="S45" s="9" t="s">
        <v>2108</v>
      </c>
      <c r="T45" s="8">
        <v>32</v>
      </c>
      <c r="U45" s="8" t="s">
        <v>1109</v>
      </c>
    </row>
    <row r="46" spans="1:21">
      <c r="A46" s="8" t="s">
        <v>28</v>
      </c>
      <c r="B46" s="9">
        <v>40</v>
      </c>
      <c r="C46" s="9" t="s">
        <v>1478</v>
      </c>
      <c r="D46" s="8" t="s">
        <v>1304</v>
      </c>
      <c r="E46" s="9" t="s">
        <v>206</v>
      </c>
      <c r="F46" s="9">
        <v>5</v>
      </c>
      <c r="G46" s="9">
        <v>4</v>
      </c>
      <c r="H46" s="9">
        <v>8</v>
      </c>
      <c r="I46" s="9">
        <v>3</v>
      </c>
      <c r="J46" s="9">
        <v>1</v>
      </c>
      <c r="K46" s="9">
        <v>1</v>
      </c>
      <c r="L46" s="9">
        <v>6</v>
      </c>
      <c r="M46" s="9">
        <v>10</v>
      </c>
      <c r="N46" s="9">
        <v>6</v>
      </c>
      <c r="O46" s="9">
        <v>3</v>
      </c>
      <c r="P46" s="9">
        <v>47</v>
      </c>
      <c r="Q46" s="9"/>
      <c r="R46" s="9">
        <f t="shared" si="1"/>
        <v>47</v>
      </c>
      <c r="S46" s="9" t="s">
        <v>2108</v>
      </c>
      <c r="T46" s="9">
        <v>33</v>
      </c>
      <c r="U46" s="9" t="s">
        <v>1305</v>
      </c>
    </row>
    <row r="47" spans="1:21" ht="30">
      <c r="A47" s="8" t="s">
        <v>28</v>
      </c>
      <c r="B47" s="8">
        <v>41</v>
      </c>
      <c r="C47" s="9" t="s">
        <v>1877</v>
      </c>
      <c r="D47" s="8" t="s">
        <v>1682</v>
      </c>
      <c r="E47" s="9" t="s">
        <v>399</v>
      </c>
      <c r="F47" s="9">
        <v>2.5</v>
      </c>
      <c r="G47" s="9">
        <v>8</v>
      </c>
      <c r="H47" s="9">
        <v>4</v>
      </c>
      <c r="I47" s="9">
        <v>5</v>
      </c>
      <c r="J47" s="9">
        <v>1</v>
      </c>
      <c r="K47" s="9">
        <v>2.5</v>
      </c>
      <c r="L47" s="9">
        <v>6</v>
      </c>
      <c r="M47" s="9">
        <v>10</v>
      </c>
      <c r="N47" s="9">
        <v>3</v>
      </c>
      <c r="O47" s="9">
        <v>5</v>
      </c>
      <c r="P47" s="9">
        <f>SUM(F47:O47)</f>
        <v>47</v>
      </c>
      <c r="Q47" s="9"/>
      <c r="R47" s="9">
        <f t="shared" si="1"/>
        <v>47</v>
      </c>
      <c r="S47" s="9" t="s">
        <v>2108</v>
      </c>
      <c r="T47" s="9">
        <v>33</v>
      </c>
      <c r="U47" s="9" t="s">
        <v>1725</v>
      </c>
    </row>
    <row r="48" spans="1:21" ht="30">
      <c r="A48" s="8" t="s">
        <v>15</v>
      </c>
      <c r="B48" s="9">
        <v>42</v>
      </c>
      <c r="C48" s="11" t="s">
        <v>205</v>
      </c>
      <c r="D48" s="8" t="s">
        <v>178</v>
      </c>
      <c r="E48" s="9" t="s">
        <v>206</v>
      </c>
      <c r="F48" s="9">
        <v>1</v>
      </c>
      <c r="G48" s="9">
        <v>6</v>
      </c>
      <c r="H48" s="9">
        <v>1</v>
      </c>
      <c r="I48" s="9">
        <v>0</v>
      </c>
      <c r="J48" s="9">
        <v>1.5</v>
      </c>
      <c r="K48" s="9">
        <v>6.5</v>
      </c>
      <c r="L48" s="9">
        <v>6</v>
      </c>
      <c r="M48" s="9">
        <v>10</v>
      </c>
      <c r="N48" s="9">
        <v>9</v>
      </c>
      <c r="O48" s="9">
        <v>5</v>
      </c>
      <c r="P48" s="9">
        <f>SUM(F48:O48)</f>
        <v>46</v>
      </c>
      <c r="Q48" s="9"/>
      <c r="R48" s="9">
        <f t="shared" si="1"/>
        <v>46</v>
      </c>
      <c r="S48" s="9" t="s">
        <v>2108</v>
      </c>
      <c r="T48" s="9">
        <v>34</v>
      </c>
      <c r="U48" s="9" t="s">
        <v>202</v>
      </c>
    </row>
    <row r="49" spans="1:21" ht="30">
      <c r="A49" s="8" t="s">
        <v>28</v>
      </c>
      <c r="B49" s="8">
        <v>43</v>
      </c>
      <c r="C49" s="9" t="s">
        <v>1875</v>
      </c>
      <c r="D49" s="8" t="s">
        <v>1682</v>
      </c>
      <c r="E49" s="9" t="s">
        <v>399</v>
      </c>
      <c r="F49" s="9">
        <v>3</v>
      </c>
      <c r="G49" s="9">
        <v>11</v>
      </c>
      <c r="H49" s="9">
        <v>7</v>
      </c>
      <c r="I49" s="9">
        <v>6</v>
      </c>
      <c r="J49" s="9">
        <v>0</v>
      </c>
      <c r="K49" s="9">
        <v>4</v>
      </c>
      <c r="L49" s="9">
        <v>3</v>
      </c>
      <c r="M49" s="9">
        <v>10</v>
      </c>
      <c r="N49" s="9">
        <v>2</v>
      </c>
      <c r="O49" s="9">
        <v>0</v>
      </c>
      <c r="P49" s="9">
        <f>SUM(F49:O49)</f>
        <v>46</v>
      </c>
      <c r="Q49" s="9"/>
      <c r="R49" s="9">
        <f t="shared" si="1"/>
        <v>46</v>
      </c>
      <c r="S49" s="9" t="s">
        <v>2108</v>
      </c>
      <c r="T49" s="9">
        <v>34</v>
      </c>
      <c r="U49" s="9" t="s">
        <v>1725</v>
      </c>
    </row>
    <row r="50" spans="1:21" ht="30">
      <c r="A50" s="8" t="s">
        <v>28</v>
      </c>
      <c r="B50" s="9">
        <v>44</v>
      </c>
      <c r="C50" s="9" t="s">
        <v>1876</v>
      </c>
      <c r="D50" s="8" t="s">
        <v>1682</v>
      </c>
      <c r="E50" s="9" t="s">
        <v>399</v>
      </c>
      <c r="F50" s="9">
        <v>4</v>
      </c>
      <c r="G50" s="9">
        <v>12</v>
      </c>
      <c r="H50" s="9">
        <v>7</v>
      </c>
      <c r="I50" s="9">
        <v>4</v>
      </c>
      <c r="J50" s="9">
        <v>2</v>
      </c>
      <c r="K50" s="9">
        <v>3.5</v>
      </c>
      <c r="L50" s="9">
        <v>0</v>
      </c>
      <c r="M50" s="9">
        <v>10</v>
      </c>
      <c r="N50" s="9">
        <v>2</v>
      </c>
      <c r="O50" s="9">
        <v>1</v>
      </c>
      <c r="P50" s="9">
        <f>SUM(F50:O50)</f>
        <v>45.5</v>
      </c>
      <c r="Q50" s="9"/>
      <c r="R50" s="9">
        <f t="shared" si="1"/>
        <v>45.5</v>
      </c>
      <c r="S50" s="9" t="s">
        <v>2108</v>
      </c>
      <c r="T50" s="9">
        <v>35</v>
      </c>
      <c r="U50" s="9" t="s">
        <v>1725</v>
      </c>
    </row>
    <row r="51" spans="1:21" ht="30">
      <c r="A51" s="8" t="s">
        <v>28</v>
      </c>
      <c r="B51" s="8">
        <v>45</v>
      </c>
      <c r="C51" s="8" t="s">
        <v>1114</v>
      </c>
      <c r="D51" s="8" t="s">
        <v>1089</v>
      </c>
      <c r="E51" s="8" t="s">
        <v>206</v>
      </c>
      <c r="F51" s="10">
        <v>4</v>
      </c>
      <c r="G51" s="10">
        <v>4</v>
      </c>
      <c r="H51" s="10">
        <v>2</v>
      </c>
      <c r="I51" s="10">
        <v>5</v>
      </c>
      <c r="J51" s="10">
        <v>2.5</v>
      </c>
      <c r="K51" s="10">
        <v>6.5</v>
      </c>
      <c r="L51" s="10">
        <v>4</v>
      </c>
      <c r="M51" s="10">
        <v>10</v>
      </c>
      <c r="N51" s="10">
        <v>7</v>
      </c>
      <c r="O51" s="10">
        <v>0</v>
      </c>
      <c r="P51" s="19" t="s">
        <v>1115</v>
      </c>
      <c r="Q51" s="8"/>
      <c r="R51" s="9">
        <f t="shared" si="1"/>
        <v>45</v>
      </c>
      <c r="S51" s="9" t="s">
        <v>2108</v>
      </c>
      <c r="T51" s="8">
        <v>36</v>
      </c>
      <c r="U51" s="8" t="s">
        <v>1109</v>
      </c>
    </row>
    <row r="52" spans="1:21">
      <c r="A52" s="8" t="s">
        <v>28</v>
      </c>
      <c r="B52" s="9">
        <v>46</v>
      </c>
      <c r="C52" s="9" t="s">
        <v>1859</v>
      </c>
      <c r="D52" s="8" t="s">
        <v>1682</v>
      </c>
      <c r="E52" s="9" t="s">
        <v>206</v>
      </c>
      <c r="F52" s="9">
        <v>1</v>
      </c>
      <c r="G52" s="9">
        <v>10</v>
      </c>
      <c r="H52" s="9">
        <v>8</v>
      </c>
      <c r="I52" s="9">
        <v>5</v>
      </c>
      <c r="J52" s="9">
        <v>3</v>
      </c>
      <c r="K52" s="9">
        <v>4</v>
      </c>
      <c r="L52" s="9">
        <v>0</v>
      </c>
      <c r="M52" s="9">
        <v>10</v>
      </c>
      <c r="N52" s="9">
        <v>4</v>
      </c>
      <c r="O52" s="9">
        <v>0</v>
      </c>
      <c r="P52" s="9">
        <v>45</v>
      </c>
      <c r="Q52" s="9"/>
      <c r="R52" s="9">
        <f t="shared" si="1"/>
        <v>45</v>
      </c>
      <c r="S52" s="9" t="s">
        <v>2108</v>
      </c>
      <c r="T52" s="9">
        <v>36</v>
      </c>
      <c r="U52" s="9" t="s">
        <v>1689</v>
      </c>
    </row>
    <row r="53" spans="1:21" ht="30">
      <c r="A53" s="8" t="s">
        <v>28</v>
      </c>
      <c r="B53" s="8">
        <v>47</v>
      </c>
      <c r="C53" s="11" t="s">
        <v>686</v>
      </c>
      <c r="D53" s="8" t="s">
        <v>657</v>
      </c>
      <c r="E53" s="9" t="s">
        <v>206</v>
      </c>
      <c r="F53" s="9">
        <v>2</v>
      </c>
      <c r="G53" s="9">
        <v>12</v>
      </c>
      <c r="H53" s="9">
        <v>6</v>
      </c>
      <c r="I53" s="9">
        <v>6</v>
      </c>
      <c r="J53" s="9">
        <v>2</v>
      </c>
      <c r="K53" s="9">
        <v>1.5</v>
      </c>
      <c r="L53" s="9">
        <v>3</v>
      </c>
      <c r="M53" s="9">
        <v>10</v>
      </c>
      <c r="N53" s="9">
        <v>2</v>
      </c>
      <c r="O53" s="9">
        <v>0</v>
      </c>
      <c r="P53" s="9">
        <f>SUM(F53:O53)</f>
        <v>44.5</v>
      </c>
      <c r="Q53" s="9"/>
      <c r="R53" s="9">
        <f t="shared" si="1"/>
        <v>44.5</v>
      </c>
      <c r="S53" s="9" t="s">
        <v>2108</v>
      </c>
      <c r="T53" s="9">
        <v>37</v>
      </c>
      <c r="U53" s="9" t="s">
        <v>673</v>
      </c>
    </row>
    <row r="54" spans="1:21" ht="30">
      <c r="A54" s="8" t="s">
        <v>28</v>
      </c>
      <c r="B54" s="9">
        <v>48</v>
      </c>
      <c r="C54" s="9" t="s">
        <v>1872</v>
      </c>
      <c r="D54" s="8" t="s">
        <v>1682</v>
      </c>
      <c r="E54" s="9" t="s">
        <v>399</v>
      </c>
      <c r="F54" s="9">
        <v>4</v>
      </c>
      <c r="G54" s="9">
        <v>11</v>
      </c>
      <c r="H54" s="9">
        <v>8</v>
      </c>
      <c r="I54" s="9">
        <v>4</v>
      </c>
      <c r="J54" s="9">
        <v>2</v>
      </c>
      <c r="K54" s="9">
        <v>3.5</v>
      </c>
      <c r="L54" s="9">
        <v>0</v>
      </c>
      <c r="M54" s="9">
        <v>10</v>
      </c>
      <c r="N54" s="9">
        <v>2</v>
      </c>
      <c r="O54" s="9">
        <v>0</v>
      </c>
      <c r="P54" s="9">
        <f>SUM(F54:O54)</f>
        <v>44.5</v>
      </c>
      <c r="Q54" s="9"/>
      <c r="R54" s="9">
        <f t="shared" si="1"/>
        <v>44.5</v>
      </c>
      <c r="S54" s="9" t="s">
        <v>2108</v>
      </c>
      <c r="T54" s="9">
        <v>37</v>
      </c>
      <c r="U54" s="9" t="s">
        <v>1725</v>
      </c>
    </row>
    <row r="55" spans="1:21" ht="30">
      <c r="A55" s="8" t="s">
        <v>28</v>
      </c>
      <c r="B55" s="8">
        <v>49</v>
      </c>
      <c r="C55" s="9" t="s">
        <v>1864</v>
      </c>
      <c r="D55" s="8" t="s">
        <v>1682</v>
      </c>
      <c r="E55" s="9" t="s">
        <v>206</v>
      </c>
      <c r="F55" s="9">
        <v>5</v>
      </c>
      <c r="G55" s="9">
        <v>10</v>
      </c>
      <c r="H55" s="9">
        <v>8</v>
      </c>
      <c r="I55" s="9">
        <v>6</v>
      </c>
      <c r="J55" s="9">
        <v>0</v>
      </c>
      <c r="K55" s="9">
        <v>5</v>
      </c>
      <c r="L55" s="9">
        <v>10</v>
      </c>
      <c r="M55" s="9">
        <v>0</v>
      </c>
      <c r="N55" s="9">
        <v>0</v>
      </c>
      <c r="O55" s="9">
        <v>0</v>
      </c>
      <c r="P55" s="9">
        <f>SUM(F55:O55)</f>
        <v>44</v>
      </c>
      <c r="Q55" s="9"/>
      <c r="R55" s="9">
        <f t="shared" si="1"/>
        <v>44</v>
      </c>
      <c r="S55" s="9" t="s">
        <v>2108</v>
      </c>
      <c r="T55" s="9">
        <v>38</v>
      </c>
      <c r="U55" s="9" t="s">
        <v>1689</v>
      </c>
    </row>
    <row r="56" spans="1:21" ht="30">
      <c r="A56" s="8" t="s">
        <v>28</v>
      </c>
      <c r="B56" s="9">
        <v>50</v>
      </c>
      <c r="C56" s="9" t="s">
        <v>1476</v>
      </c>
      <c r="D56" s="8" t="s">
        <v>1304</v>
      </c>
      <c r="E56" s="9" t="s">
        <v>206</v>
      </c>
      <c r="F56" s="9">
        <v>3.5</v>
      </c>
      <c r="G56" s="9">
        <v>5</v>
      </c>
      <c r="H56" s="9">
        <v>6</v>
      </c>
      <c r="I56" s="9">
        <v>6</v>
      </c>
      <c r="J56" s="9">
        <v>2</v>
      </c>
      <c r="K56" s="9">
        <v>0</v>
      </c>
      <c r="L56" s="9">
        <v>1</v>
      </c>
      <c r="M56" s="9">
        <v>10</v>
      </c>
      <c r="N56" s="9">
        <v>6</v>
      </c>
      <c r="O56" s="9">
        <v>4</v>
      </c>
      <c r="P56" s="9">
        <v>43.5</v>
      </c>
      <c r="Q56" s="9"/>
      <c r="R56" s="9">
        <f t="shared" si="1"/>
        <v>43.5</v>
      </c>
      <c r="S56" s="9" t="s">
        <v>2108</v>
      </c>
      <c r="T56" s="9">
        <v>39</v>
      </c>
      <c r="U56" s="9" t="s">
        <v>1305</v>
      </c>
    </row>
    <row r="57" spans="1:21" ht="30">
      <c r="A57" s="8" t="s">
        <v>28</v>
      </c>
      <c r="B57" s="8">
        <v>51</v>
      </c>
      <c r="C57" s="54" t="s">
        <v>976</v>
      </c>
      <c r="D57" s="9" t="s">
        <v>968</v>
      </c>
      <c r="E57" s="3">
        <v>10</v>
      </c>
      <c r="F57" s="9">
        <v>5</v>
      </c>
      <c r="G57" s="9">
        <v>0</v>
      </c>
      <c r="H57" s="9">
        <v>8</v>
      </c>
      <c r="I57" s="9">
        <v>4</v>
      </c>
      <c r="J57" s="9">
        <v>3</v>
      </c>
      <c r="K57" s="9">
        <v>4</v>
      </c>
      <c r="L57" s="9">
        <v>5</v>
      </c>
      <c r="M57" s="9">
        <v>4</v>
      </c>
      <c r="N57" s="9">
        <v>5</v>
      </c>
      <c r="O57" s="9">
        <v>5</v>
      </c>
      <c r="P57" s="9">
        <v>43</v>
      </c>
      <c r="Q57" s="42"/>
      <c r="R57" s="9">
        <f t="shared" si="1"/>
        <v>43</v>
      </c>
      <c r="S57" s="9" t="s">
        <v>2108</v>
      </c>
      <c r="T57" s="3">
        <v>40</v>
      </c>
      <c r="U57" s="9" t="s">
        <v>798</v>
      </c>
    </row>
    <row r="58" spans="1:21" ht="30">
      <c r="A58" s="8" t="s">
        <v>28</v>
      </c>
      <c r="B58" s="9">
        <v>52</v>
      </c>
      <c r="C58" s="9" t="s">
        <v>1631</v>
      </c>
      <c r="D58" s="3" t="s">
        <v>1488</v>
      </c>
      <c r="E58" s="3" t="s">
        <v>399</v>
      </c>
      <c r="F58" s="3">
        <v>1.5</v>
      </c>
      <c r="G58" s="3">
        <v>9</v>
      </c>
      <c r="H58" s="3">
        <v>6</v>
      </c>
      <c r="I58" s="3">
        <v>3</v>
      </c>
      <c r="J58" s="3">
        <v>2</v>
      </c>
      <c r="K58" s="3">
        <v>1.5</v>
      </c>
      <c r="L58" s="3">
        <v>1</v>
      </c>
      <c r="M58" s="3">
        <v>10</v>
      </c>
      <c r="N58" s="3">
        <v>7</v>
      </c>
      <c r="O58" s="3">
        <v>2</v>
      </c>
      <c r="P58" s="3">
        <f>SUM(F58:O58)</f>
        <v>43</v>
      </c>
      <c r="Q58" s="3"/>
      <c r="R58" s="9">
        <f t="shared" si="1"/>
        <v>43</v>
      </c>
      <c r="S58" s="9" t="s">
        <v>2108</v>
      </c>
      <c r="T58" s="3">
        <v>40</v>
      </c>
      <c r="U58" s="9" t="s">
        <v>1549</v>
      </c>
    </row>
    <row r="59" spans="1:21" ht="30">
      <c r="A59" s="8" t="s">
        <v>28</v>
      </c>
      <c r="B59" s="8">
        <v>53</v>
      </c>
      <c r="C59" s="9" t="s">
        <v>1860</v>
      </c>
      <c r="D59" s="8" t="s">
        <v>1682</v>
      </c>
      <c r="E59" s="9" t="s">
        <v>206</v>
      </c>
      <c r="F59" s="9">
        <v>1.5</v>
      </c>
      <c r="G59" s="9">
        <v>8</v>
      </c>
      <c r="H59" s="9">
        <v>8</v>
      </c>
      <c r="I59" s="9">
        <v>6</v>
      </c>
      <c r="J59" s="9">
        <v>3</v>
      </c>
      <c r="K59" s="9">
        <v>3</v>
      </c>
      <c r="L59" s="9">
        <v>0</v>
      </c>
      <c r="M59" s="9">
        <v>10</v>
      </c>
      <c r="N59" s="9">
        <v>3</v>
      </c>
      <c r="O59" s="9">
        <v>0</v>
      </c>
      <c r="P59" s="9">
        <v>42.5</v>
      </c>
      <c r="Q59" s="9"/>
      <c r="R59" s="9">
        <f t="shared" si="1"/>
        <v>42.5</v>
      </c>
      <c r="S59" s="9"/>
      <c r="T59" s="9"/>
      <c r="U59" s="9" t="s">
        <v>1689</v>
      </c>
    </row>
    <row r="60" spans="1:21" ht="30">
      <c r="A60" s="22" t="s">
        <v>15</v>
      </c>
      <c r="B60" s="9">
        <v>54</v>
      </c>
      <c r="C60" s="11" t="s">
        <v>2248</v>
      </c>
      <c r="D60" s="22" t="s">
        <v>2172</v>
      </c>
      <c r="E60" s="11" t="s">
        <v>206</v>
      </c>
      <c r="F60" s="11">
        <v>2.5</v>
      </c>
      <c r="G60" s="11">
        <v>3</v>
      </c>
      <c r="H60" s="11">
        <v>4</v>
      </c>
      <c r="I60" s="11">
        <v>6</v>
      </c>
      <c r="J60" s="11">
        <v>2</v>
      </c>
      <c r="K60" s="11">
        <v>0</v>
      </c>
      <c r="L60" s="11">
        <v>0</v>
      </c>
      <c r="M60" s="11">
        <v>10</v>
      </c>
      <c r="N60" s="11">
        <v>7</v>
      </c>
      <c r="O60" s="11">
        <v>8</v>
      </c>
      <c r="P60" s="11">
        <v>42.5</v>
      </c>
      <c r="Q60" s="11"/>
      <c r="R60" s="9">
        <f t="shared" si="1"/>
        <v>42.5</v>
      </c>
      <c r="S60" s="11"/>
      <c r="T60" s="11"/>
      <c r="U60" s="11" t="s">
        <v>2173</v>
      </c>
    </row>
    <row r="61" spans="1:21" ht="30">
      <c r="A61" s="8" t="s">
        <v>28</v>
      </c>
      <c r="B61" s="8">
        <v>55</v>
      </c>
      <c r="C61" s="9" t="s">
        <v>1874</v>
      </c>
      <c r="D61" s="8" t="s">
        <v>1682</v>
      </c>
      <c r="E61" s="9" t="s">
        <v>399</v>
      </c>
      <c r="F61" s="9">
        <v>3.5</v>
      </c>
      <c r="G61" s="9">
        <v>11</v>
      </c>
      <c r="H61" s="9">
        <v>8</v>
      </c>
      <c r="I61" s="9">
        <v>4</v>
      </c>
      <c r="J61" s="9">
        <v>0</v>
      </c>
      <c r="K61" s="9">
        <v>1.5</v>
      </c>
      <c r="L61" s="9">
        <v>2</v>
      </c>
      <c r="M61" s="9">
        <v>10</v>
      </c>
      <c r="N61" s="9">
        <v>2</v>
      </c>
      <c r="O61" s="9">
        <v>0</v>
      </c>
      <c r="P61" s="9">
        <f>SUM(F61:O61)</f>
        <v>42</v>
      </c>
      <c r="Q61" s="9"/>
      <c r="R61" s="9">
        <f t="shared" si="1"/>
        <v>42</v>
      </c>
      <c r="S61" s="9"/>
      <c r="T61" s="9"/>
      <c r="U61" s="9" t="s">
        <v>1725</v>
      </c>
    </row>
    <row r="62" spans="1:21" ht="30">
      <c r="A62" s="22" t="s">
        <v>28</v>
      </c>
      <c r="B62" s="9">
        <v>56</v>
      </c>
      <c r="C62" s="11" t="s">
        <v>2258</v>
      </c>
      <c r="D62" s="22" t="s">
        <v>2172</v>
      </c>
      <c r="E62" s="11" t="s">
        <v>2255</v>
      </c>
      <c r="F62" s="11">
        <v>4</v>
      </c>
      <c r="G62" s="11">
        <v>5</v>
      </c>
      <c r="H62" s="11">
        <v>8</v>
      </c>
      <c r="I62" s="11">
        <v>6</v>
      </c>
      <c r="J62" s="11">
        <v>3</v>
      </c>
      <c r="K62" s="11">
        <v>0</v>
      </c>
      <c r="L62" s="11">
        <v>3</v>
      </c>
      <c r="M62" s="11">
        <v>8</v>
      </c>
      <c r="N62" s="11">
        <v>5</v>
      </c>
      <c r="O62" s="11">
        <v>0</v>
      </c>
      <c r="P62" s="11">
        <v>42</v>
      </c>
      <c r="Q62" s="104"/>
      <c r="R62" s="9">
        <f t="shared" si="1"/>
        <v>42</v>
      </c>
      <c r="S62" s="104"/>
      <c r="T62" s="104"/>
      <c r="U62" s="11" t="s">
        <v>2210</v>
      </c>
    </row>
    <row r="63" spans="1:21" ht="30">
      <c r="A63" s="8" t="s">
        <v>28</v>
      </c>
      <c r="B63" s="8">
        <v>57</v>
      </c>
      <c r="C63" s="11" t="s">
        <v>396</v>
      </c>
      <c r="D63" s="8" t="s">
        <v>277</v>
      </c>
      <c r="E63" s="11" t="s">
        <v>206</v>
      </c>
      <c r="F63" s="11">
        <v>3.5</v>
      </c>
      <c r="G63" s="11">
        <v>11</v>
      </c>
      <c r="H63" s="11">
        <v>8</v>
      </c>
      <c r="I63" s="11">
        <v>6</v>
      </c>
      <c r="J63" s="11">
        <v>3</v>
      </c>
      <c r="K63" s="11">
        <v>0</v>
      </c>
      <c r="L63" s="11">
        <v>0</v>
      </c>
      <c r="M63" s="11">
        <v>10</v>
      </c>
      <c r="N63" s="11">
        <v>0</v>
      </c>
      <c r="O63" s="11">
        <v>0</v>
      </c>
      <c r="P63" s="11">
        <v>41.5</v>
      </c>
      <c r="Q63" s="11"/>
      <c r="R63" s="9">
        <f t="shared" si="1"/>
        <v>41.5</v>
      </c>
      <c r="S63" s="11"/>
      <c r="T63" s="11"/>
      <c r="U63" s="21" t="s">
        <v>373</v>
      </c>
    </row>
    <row r="64" spans="1:21" ht="30">
      <c r="A64" s="8" t="s">
        <v>28</v>
      </c>
      <c r="B64" s="9">
        <v>58</v>
      </c>
      <c r="C64" s="11" t="s">
        <v>684</v>
      </c>
      <c r="D64" s="8" t="s">
        <v>657</v>
      </c>
      <c r="E64" s="9" t="s">
        <v>685</v>
      </c>
      <c r="F64" s="3">
        <v>3.5</v>
      </c>
      <c r="G64" s="3">
        <v>3</v>
      </c>
      <c r="H64" s="3">
        <v>5</v>
      </c>
      <c r="I64" s="3">
        <v>6</v>
      </c>
      <c r="J64" s="3">
        <v>0</v>
      </c>
      <c r="K64" s="3">
        <v>0</v>
      </c>
      <c r="L64" s="3">
        <v>8</v>
      </c>
      <c r="M64" s="3">
        <v>10</v>
      </c>
      <c r="N64" s="3">
        <v>4</v>
      </c>
      <c r="O64" s="3">
        <v>2</v>
      </c>
      <c r="P64" s="3">
        <v>41.5</v>
      </c>
      <c r="Q64" s="3"/>
      <c r="R64" s="9">
        <f t="shared" si="1"/>
        <v>41.5</v>
      </c>
      <c r="S64" s="3"/>
      <c r="T64" s="3"/>
      <c r="U64" s="9" t="s">
        <v>691</v>
      </c>
    </row>
    <row r="65" spans="1:21" ht="30">
      <c r="A65" s="8" t="s">
        <v>28</v>
      </c>
      <c r="B65" s="8">
        <v>59</v>
      </c>
      <c r="C65" s="9" t="s">
        <v>1484</v>
      </c>
      <c r="D65" s="8" t="s">
        <v>1304</v>
      </c>
      <c r="E65" s="9" t="s">
        <v>206</v>
      </c>
      <c r="F65" s="9">
        <v>3.5</v>
      </c>
      <c r="G65" s="9">
        <v>5</v>
      </c>
      <c r="H65" s="9">
        <v>2</v>
      </c>
      <c r="I65" s="9">
        <v>0</v>
      </c>
      <c r="J65" s="9">
        <v>2</v>
      </c>
      <c r="K65" s="9">
        <v>1</v>
      </c>
      <c r="L65" s="9">
        <v>3</v>
      </c>
      <c r="M65" s="9">
        <v>10</v>
      </c>
      <c r="N65" s="9">
        <v>7</v>
      </c>
      <c r="O65" s="9">
        <v>8</v>
      </c>
      <c r="P65" s="9">
        <v>41.5</v>
      </c>
      <c r="Q65" s="9"/>
      <c r="R65" s="9">
        <f t="shared" si="1"/>
        <v>41.5</v>
      </c>
      <c r="S65" s="9"/>
      <c r="T65" s="9"/>
      <c r="U65" s="9" t="s">
        <v>1305</v>
      </c>
    </row>
    <row r="66" spans="1:21">
      <c r="A66" s="8" t="s">
        <v>28</v>
      </c>
      <c r="B66" s="9">
        <v>60</v>
      </c>
      <c r="C66" s="3" t="s">
        <v>1673</v>
      </c>
      <c r="D66" s="3" t="s">
        <v>1642</v>
      </c>
      <c r="E66" s="3" t="s">
        <v>206</v>
      </c>
      <c r="F66" s="3">
        <v>5</v>
      </c>
      <c r="G66" s="3">
        <v>10</v>
      </c>
      <c r="H66" s="3">
        <v>8</v>
      </c>
      <c r="I66" s="3">
        <v>0</v>
      </c>
      <c r="J66" s="3">
        <v>3</v>
      </c>
      <c r="K66" s="3">
        <v>0</v>
      </c>
      <c r="L66" s="3">
        <v>5</v>
      </c>
      <c r="M66" s="3">
        <v>0</v>
      </c>
      <c r="N66" s="3">
        <v>10</v>
      </c>
      <c r="O66" s="3">
        <v>0</v>
      </c>
      <c r="P66" s="3">
        <f>SUM(F66:O66)</f>
        <v>41</v>
      </c>
      <c r="Q66" s="3"/>
      <c r="R66" s="9">
        <f t="shared" si="1"/>
        <v>41</v>
      </c>
      <c r="S66" s="3"/>
      <c r="T66" s="3"/>
      <c r="U66" s="3" t="s">
        <v>1644</v>
      </c>
    </row>
    <row r="67" spans="1:21" ht="30">
      <c r="A67" s="8" t="s">
        <v>28</v>
      </c>
      <c r="B67" s="8">
        <v>61</v>
      </c>
      <c r="C67" s="9" t="s">
        <v>1871</v>
      </c>
      <c r="D67" s="8" t="s">
        <v>1682</v>
      </c>
      <c r="E67" s="9" t="s">
        <v>399</v>
      </c>
      <c r="F67" s="9">
        <v>2.5</v>
      </c>
      <c r="G67" s="9">
        <v>4</v>
      </c>
      <c r="H67" s="9">
        <v>2</v>
      </c>
      <c r="I67" s="9">
        <v>3</v>
      </c>
      <c r="J67" s="9">
        <v>2</v>
      </c>
      <c r="K67" s="9">
        <v>3.5</v>
      </c>
      <c r="L67" s="9">
        <v>3</v>
      </c>
      <c r="M67" s="9">
        <v>10</v>
      </c>
      <c r="N67" s="9">
        <v>8</v>
      </c>
      <c r="O67" s="9">
        <v>3</v>
      </c>
      <c r="P67" s="9">
        <f>SUM(F67:O67)</f>
        <v>41</v>
      </c>
      <c r="Q67" s="9"/>
      <c r="R67" s="9">
        <f t="shared" si="1"/>
        <v>41</v>
      </c>
      <c r="S67" s="9"/>
      <c r="T67" s="9"/>
      <c r="U67" s="9" t="s">
        <v>1725</v>
      </c>
    </row>
    <row r="68" spans="1:21" ht="30">
      <c r="A68" s="8" t="s">
        <v>28</v>
      </c>
      <c r="B68" s="9">
        <v>62</v>
      </c>
      <c r="C68" s="11" t="s">
        <v>1970</v>
      </c>
      <c r="D68" s="8" t="s">
        <v>1901</v>
      </c>
      <c r="E68" s="9" t="s">
        <v>399</v>
      </c>
      <c r="F68" s="9">
        <v>5</v>
      </c>
      <c r="G68" s="9">
        <v>12</v>
      </c>
      <c r="H68" s="9">
        <v>6</v>
      </c>
      <c r="I68" s="9">
        <v>4</v>
      </c>
      <c r="J68" s="9">
        <v>3</v>
      </c>
      <c r="K68" s="9">
        <v>0</v>
      </c>
      <c r="L68" s="9">
        <v>5</v>
      </c>
      <c r="M68" s="9">
        <v>0</v>
      </c>
      <c r="N68" s="9">
        <v>6</v>
      </c>
      <c r="O68" s="9">
        <v>0</v>
      </c>
      <c r="P68" s="9">
        <v>41</v>
      </c>
      <c r="Q68" s="9"/>
      <c r="R68" s="9">
        <f t="shared" si="1"/>
        <v>41</v>
      </c>
      <c r="S68" s="9"/>
      <c r="T68" s="9"/>
      <c r="U68" s="9" t="s">
        <v>1942</v>
      </c>
    </row>
    <row r="69" spans="1:21" ht="30">
      <c r="A69" s="22" t="s">
        <v>28</v>
      </c>
      <c r="B69" s="8">
        <v>63</v>
      </c>
      <c r="C69" s="11" t="s">
        <v>2250</v>
      </c>
      <c r="D69" s="22" t="s">
        <v>2172</v>
      </c>
      <c r="E69" s="11" t="s">
        <v>206</v>
      </c>
      <c r="F69" s="11">
        <v>3</v>
      </c>
      <c r="G69" s="11">
        <v>4</v>
      </c>
      <c r="H69" s="11">
        <v>4</v>
      </c>
      <c r="I69" s="11">
        <v>6</v>
      </c>
      <c r="J69" s="11">
        <v>2</v>
      </c>
      <c r="K69" s="11">
        <v>3</v>
      </c>
      <c r="L69" s="11">
        <v>0</v>
      </c>
      <c r="M69" s="11">
        <v>10</v>
      </c>
      <c r="N69" s="11">
        <v>4</v>
      </c>
      <c r="O69" s="11">
        <v>5</v>
      </c>
      <c r="P69" s="11">
        <v>41</v>
      </c>
      <c r="Q69" s="11"/>
      <c r="R69" s="9">
        <f t="shared" si="1"/>
        <v>41</v>
      </c>
      <c r="S69" s="11"/>
      <c r="T69" s="11"/>
      <c r="U69" s="11" t="s">
        <v>2173</v>
      </c>
    </row>
    <row r="70" spans="1:21" ht="30">
      <c r="A70" s="8" t="s">
        <v>28</v>
      </c>
      <c r="B70" s="9">
        <v>64</v>
      </c>
      <c r="C70" s="8" t="s">
        <v>1112</v>
      </c>
      <c r="D70" s="8" t="s">
        <v>1089</v>
      </c>
      <c r="E70" s="8" t="s">
        <v>206</v>
      </c>
      <c r="F70" s="10">
        <v>3</v>
      </c>
      <c r="G70" s="10">
        <v>5</v>
      </c>
      <c r="H70" s="10">
        <v>2</v>
      </c>
      <c r="I70" s="10">
        <v>3</v>
      </c>
      <c r="J70" s="10">
        <v>2.5</v>
      </c>
      <c r="K70" s="10">
        <v>3</v>
      </c>
      <c r="L70" s="10">
        <v>4</v>
      </c>
      <c r="M70" s="10">
        <v>10</v>
      </c>
      <c r="N70" s="10">
        <v>2</v>
      </c>
      <c r="O70" s="10">
        <v>6</v>
      </c>
      <c r="P70" s="19" t="s">
        <v>1113</v>
      </c>
      <c r="Q70" s="8"/>
      <c r="R70" s="9">
        <f t="shared" si="1"/>
        <v>40.5</v>
      </c>
      <c r="S70" s="8"/>
      <c r="T70" s="8"/>
      <c r="U70" s="8" t="s">
        <v>1109</v>
      </c>
    </row>
    <row r="71" spans="1:21" ht="30">
      <c r="A71" s="8" t="s">
        <v>28</v>
      </c>
      <c r="B71" s="8">
        <v>65</v>
      </c>
      <c r="C71" s="11" t="s">
        <v>398</v>
      </c>
      <c r="D71" s="8" t="s">
        <v>277</v>
      </c>
      <c r="E71" s="11" t="s">
        <v>399</v>
      </c>
      <c r="F71" s="11">
        <v>0.5</v>
      </c>
      <c r="G71" s="11">
        <v>5</v>
      </c>
      <c r="H71" s="11">
        <v>1</v>
      </c>
      <c r="I71" s="11">
        <v>6</v>
      </c>
      <c r="J71" s="11">
        <v>3</v>
      </c>
      <c r="K71" s="11">
        <v>5.5</v>
      </c>
      <c r="L71" s="11">
        <v>3</v>
      </c>
      <c r="M71" s="11">
        <v>10</v>
      </c>
      <c r="N71" s="11">
        <v>6</v>
      </c>
      <c r="O71" s="11">
        <v>0</v>
      </c>
      <c r="P71" s="11">
        <v>40</v>
      </c>
      <c r="Q71" s="42"/>
      <c r="R71" s="9">
        <f t="shared" ref="R71:R102" si="2">SUM(F71:O71)</f>
        <v>40</v>
      </c>
      <c r="S71" s="42"/>
      <c r="T71" s="42"/>
      <c r="U71" s="21" t="s">
        <v>373</v>
      </c>
    </row>
    <row r="72" spans="1:21" ht="30">
      <c r="A72" s="8" t="s">
        <v>28</v>
      </c>
      <c r="B72" s="9">
        <v>66</v>
      </c>
      <c r="C72" s="11" t="s">
        <v>683</v>
      </c>
      <c r="D72" s="8" t="s">
        <v>657</v>
      </c>
      <c r="E72" s="9" t="s">
        <v>675</v>
      </c>
      <c r="F72" s="3">
        <v>2</v>
      </c>
      <c r="G72" s="3">
        <v>4</v>
      </c>
      <c r="H72" s="3">
        <v>8</v>
      </c>
      <c r="I72" s="3">
        <v>5</v>
      </c>
      <c r="J72" s="3">
        <v>0</v>
      </c>
      <c r="K72" s="3">
        <v>0</v>
      </c>
      <c r="L72" s="3">
        <v>0</v>
      </c>
      <c r="M72" s="3">
        <v>10</v>
      </c>
      <c r="N72" s="3">
        <v>4</v>
      </c>
      <c r="O72" s="3">
        <v>7</v>
      </c>
      <c r="P72" s="3">
        <v>40</v>
      </c>
      <c r="Q72" s="3"/>
      <c r="R72" s="9">
        <f t="shared" si="2"/>
        <v>40</v>
      </c>
      <c r="S72" s="3"/>
      <c r="T72" s="3"/>
      <c r="U72" s="9" t="s">
        <v>691</v>
      </c>
    </row>
    <row r="73" spans="1:21" ht="30">
      <c r="A73" s="8" t="s">
        <v>28</v>
      </c>
      <c r="B73" s="8">
        <v>67</v>
      </c>
      <c r="C73" s="9" t="s">
        <v>1862</v>
      </c>
      <c r="D73" s="8" t="s">
        <v>1682</v>
      </c>
      <c r="E73" s="9" t="s">
        <v>206</v>
      </c>
      <c r="F73" s="9">
        <v>3</v>
      </c>
      <c r="G73" s="9">
        <v>6</v>
      </c>
      <c r="H73" s="9">
        <v>4</v>
      </c>
      <c r="I73" s="9">
        <v>2</v>
      </c>
      <c r="J73" s="9">
        <v>3</v>
      </c>
      <c r="K73" s="9">
        <v>5</v>
      </c>
      <c r="L73" s="9">
        <v>9</v>
      </c>
      <c r="M73" s="9">
        <v>6</v>
      </c>
      <c r="N73" s="9">
        <v>2</v>
      </c>
      <c r="O73" s="9">
        <v>0</v>
      </c>
      <c r="P73" s="9">
        <v>40</v>
      </c>
      <c r="Q73" s="9"/>
      <c r="R73" s="9">
        <f t="shared" si="2"/>
        <v>40</v>
      </c>
      <c r="S73" s="9"/>
      <c r="T73" s="9"/>
      <c r="U73" s="9" t="s">
        <v>1689</v>
      </c>
    </row>
    <row r="74" spans="1:21" ht="30">
      <c r="A74" s="8" t="s">
        <v>28</v>
      </c>
      <c r="B74" s="9">
        <v>68</v>
      </c>
      <c r="C74" s="9" t="s">
        <v>1629</v>
      </c>
      <c r="D74" s="3" t="s">
        <v>1488</v>
      </c>
      <c r="E74" s="3" t="s">
        <v>399</v>
      </c>
      <c r="F74" s="3">
        <v>2.5</v>
      </c>
      <c r="G74" s="3">
        <v>10</v>
      </c>
      <c r="H74" s="3">
        <v>7</v>
      </c>
      <c r="I74" s="3">
        <v>2</v>
      </c>
      <c r="J74" s="3">
        <v>3</v>
      </c>
      <c r="K74" s="3">
        <v>0</v>
      </c>
      <c r="L74" s="3">
        <v>1</v>
      </c>
      <c r="M74" s="3">
        <v>10</v>
      </c>
      <c r="N74" s="3">
        <v>1</v>
      </c>
      <c r="O74" s="3">
        <v>3</v>
      </c>
      <c r="P74" s="3">
        <v>39.5</v>
      </c>
      <c r="Q74" s="3"/>
      <c r="R74" s="9">
        <f t="shared" si="2"/>
        <v>39.5</v>
      </c>
      <c r="S74" s="3"/>
      <c r="T74" s="3"/>
      <c r="U74" s="9" t="s">
        <v>1549</v>
      </c>
    </row>
    <row r="75" spans="1:21" ht="30">
      <c r="A75" s="8" t="s">
        <v>28</v>
      </c>
      <c r="B75" s="8">
        <v>69</v>
      </c>
      <c r="C75" s="3" t="s">
        <v>2091</v>
      </c>
      <c r="D75" s="3" t="s">
        <v>2076</v>
      </c>
      <c r="E75" s="3" t="s">
        <v>206</v>
      </c>
      <c r="F75" s="3">
        <v>4</v>
      </c>
      <c r="G75" s="3">
        <v>4</v>
      </c>
      <c r="H75" s="3">
        <v>8</v>
      </c>
      <c r="I75" s="3">
        <v>6</v>
      </c>
      <c r="J75" s="3">
        <v>2</v>
      </c>
      <c r="K75" s="3">
        <v>0.5</v>
      </c>
      <c r="L75" s="3">
        <v>5</v>
      </c>
      <c r="M75" s="3">
        <v>4</v>
      </c>
      <c r="N75" s="3">
        <v>6</v>
      </c>
      <c r="O75" s="3">
        <v>0</v>
      </c>
      <c r="P75" s="3">
        <v>39.5</v>
      </c>
      <c r="Q75" s="3"/>
      <c r="R75" s="9">
        <f t="shared" si="2"/>
        <v>39.5</v>
      </c>
      <c r="S75" s="3"/>
      <c r="T75" s="3"/>
      <c r="U75" s="9" t="s">
        <v>2077</v>
      </c>
    </row>
    <row r="76" spans="1:21" ht="30">
      <c r="A76" s="8" t="s">
        <v>28</v>
      </c>
      <c r="B76" s="9">
        <v>70</v>
      </c>
      <c r="C76" s="9" t="s">
        <v>1472</v>
      </c>
      <c r="D76" s="8" t="s">
        <v>1304</v>
      </c>
      <c r="E76" s="9" t="s">
        <v>206</v>
      </c>
      <c r="F76" s="9">
        <v>5</v>
      </c>
      <c r="G76" s="9">
        <v>3</v>
      </c>
      <c r="H76" s="9">
        <v>8</v>
      </c>
      <c r="I76" s="9">
        <v>0</v>
      </c>
      <c r="J76" s="9">
        <v>2</v>
      </c>
      <c r="K76" s="9">
        <v>4</v>
      </c>
      <c r="L76" s="9">
        <v>0</v>
      </c>
      <c r="M76" s="9">
        <v>10</v>
      </c>
      <c r="N76" s="9">
        <v>6</v>
      </c>
      <c r="O76" s="9">
        <v>1</v>
      </c>
      <c r="P76" s="9">
        <v>39</v>
      </c>
      <c r="Q76" s="9"/>
      <c r="R76" s="9">
        <f t="shared" si="2"/>
        <v>39</v>
      </c>
      <c r="S76" s="9"/>
      <c r="T76" s="9"/>
      <c r="U76" s="9" t="s">
        <v>1305</v>
      </c>
    </row>
    <row r="77" spans="1:21">
      <c r="A77" s="8" t="s">
        <v>28</v>
      </c>
      <c r="B77" s="8">
        <v>71</v>
      </c>
      <c r="C77" s="11" t="s">
        <v>1966</v>
      </c>
      <c r="D77" s="8" t="s">
        <v>1901</v>
      </c>
      <c r="E77" s="9" t="s">
        <v>399</v>
      </c>
      <c r="F77" s="9">
        <v>2</v>
      </c>
      <c r="G77" s="9">
        <v>2</v>
      </c>
      <c r="H77" s="9">
        <v>2</v>
      </c>
      <c r="I77" s="9">
        <v>6</v>
      </c>
      <c r="J77" s="9">
        <v>3</v>
      </c>
      <c r="K77" s="9">
        <v>3</v>
      </c>
      <c r="L77" s="9">
        <v>9</v>
      </c>
      <c r="M77" s="9">
        <v>10</v>
      </c>
      <c r="N77" s="9">
        <v>0</v>
      </c>
      <c r="O77" s="9">
        <v>2</v>
      </c>
      <c r="P77" s="9">
        <v>39</v>
      </c>
      <c r="Q77" s="9"/>
      <c r="R77" s="9">
        <f t="shared" si="2"/>
        <v>39</v>
      </c>
      <c r="S77" s="9"/>
      <c r="T77" s="9"/>
      <c r="U77" s="9" t="s">
        <v>1942</v>
      </c>
    </row>
    <row r="78" spans="1:21" ht="30">
      <c r="A78" s="8" t="s">
        <v>28</v>
      </c>
      <c r="B78" s="9">
        <v>72</v>
      </c>
      <c r="C78" s="9" t="s">
        <v>1228</v>
      </c>
      <c r="D78" s="9" t="s">
        <v>1178</v>
      </c>
      <c r="E78" s="9" t="s">
        <v>1227</v>
      </c>
      <c r="F78" s="9">
        <v>5</v>
      </c>
      <c r="G78" s="9">
        <v>5</v>
      </c>
      <c r="H78" s="9">
        <v>4</v>
      </c>
      <c r="I78" s="9">
        <v>6</v>
      </c>
      <c r="J78" s="9">
        <v>1</v>
      </c>
      <c r="K78" s="9">
        <v>1</v>
      </c>
      <c r="L78" s="9">
        <v>4</v>
      </c>
      <c r="M78" s="9">
        <v>6</v>
      </c>
      <c r="N78" s="9">
        <v>5</v>
      </c>
      <c r="O78" s="9">
        <v>1</v>
      </c>
      <c r="P78" s="9">
        <f>SUM(F78:O78)</f>
        <v>38</v>
      </c>
      <c r="Q78" s="9"/>
      <c r="R78" s="9">
        <f t="shared" si="2"/>
        <v>38</v>
      </c>
      <c r="S78" s="9"/>
      <c r="T78" s="9"/>
      <c r="U78" s="9" t="s">
        <v>1135</v>
      </c>
    </row>
    <row r="79" spans="1:21" ht="30">
      <c r="A79" s="8" t="s">
        <v>28</v>
      </c>
      <c r="B79" s="8">
        <v>73</v>
      </c>
      <c r="C79" s="9" t="s">
        <v>1480</v>
      </c>
      <c r="D79" s="8" t="s">
        <v>1304</v>
      </c>
      <c r="E79" s="9" t="s">
        <v>206</v>
      </c>
      <c r="F79" s="9">
        <v>2</v>
      </c>
      <c r="G79" s="9">
        <v>7</v>
      </c>
      <c r="H79" s="9">
        <v>6</v>
      </c>
      <c r="I79" s="9">
        <v>2</v>
      </c>
      <c r="J79" s="9">
        <v>2</v>
      </c>
      <c r="K79" s="9">
        <v>0</v>
      </c>
      <c r="L79" s="9">
        <v>0</v>
      </c>
      <c r="M79" s="9">
        <v>10</v>
      </c>
      <c r="N79" s="9">
        <v>5</v>
      </c>
      <c r="O79" s="9">
        <v>4</v>
      </c>
      <c r="P79" s="9">
        <v>38</v>
      </c>
      <c r="Q79" s="9"/>
      <c r="R79" s="9">
        <f t="shared" si="2"/>
        <v>38</v>
      </c>
      <c r="S79" s="9"/>
      <c r="T79" s="9"/>
      <c r="U79" s="9" t="s">
        <v>1305</v>
      </c>
    </row>
    <row r="80" spans="1:21" ht="30">
      <c r="A80" s="8" t="s">
        <v>28</v>
      </c>
      <c r="B80" s="9">
        <v>74</v>
      </c>
      <c r="C80" s="9" t="s">
        <v>1863</v>
      </c>
      <c r="D80" s="8" t="s">
        <v>1682</v>
      </c>
      <c r="E80" s="9" t="s">
        <v>206</v>
      </c>
      <c r="F80" s="9">
        <v>2</v>
      </c>
      <c r="G80" s="9">
        <v>0</v>
      </c>
      <c r="H80" s="9">
        <v>7</v>
      </c>
      <c r="I80" s="9">
        <v>5</v>
      </c>
      <c r="J80" s="9">
        <v>3</v>
      </c>
      <c r="K80" s="9">
        <v>4</v>
      </c>
      <c r="L80" s="9">
        <v>3</v>
      </c>
      <c r="M80" s="9">
        <v>10</v>
      </c>
      <c r="N80" s="9">
        <v>4</v>
      </c>
      <c r="O80" s="9">
        <v>0</v>
      </c>
      <c r="P80" s="9">
        <v>38</v>
      </c>
      <c r="Q80" s="9"/>
      <c r="R80" s="9">
        <f t="shared" si="2"/>
        <v>38</v>
      </c>
      <c r="S80" s="9"/>
      <c r="T80" s="9"/>
      <c r="U80" s="9" t="s">
        <v>1689</v>
      </c>
    </row>
    <row r="81" spans="1:21" ht="30">
      <c r="A81" s="8" t="s">
        <v>28</v>
      </c>
      <c r="B81" s="8">
        <v>75</v>
      </c>
      <c r="C81" s="11" t="s">
        <v>1971</v>
      </c>
      <c r="D81" s="8" t="s">
        <v>1901</v>
      </c>
      <c r="E81" s="9" t="s">
        <v>399</v>
      </c>
      <c r="F81" s="9">
        <v>5</v>
      </c>
      <c r="G81" s="9">
        <v>10</v>
      </c>
      <c r="H81" s="9">
        <v>7</v>
      </c>
      <c r="I81" s="9">
        <v>4</v>
      </c>
      <c r="J81" s="9">
        <v>6</v>
      </c>
      <c r="K81" s="9">
        <v>0</v>
      </c>
      <c r="L81" s="9">
        <v>0</v>
      </c>
      <c r="M81" s="9">
        <v>0</v>
      </c>
      <c r="N81" s="9">
        <v>6</v>
      </c>
      <c r="O81" s="9">
        <v>0</v>
      </c>
      <c r="P81" s="9">
        <v>38</v>
      </c>
      <c r="Q81" s="9"/>
      <c r="R81" s="9">
        <f t="shared" si="2"/>
        <v>38</v>
      </c>
      <c r="S81" s="9"/>
      <c r="T81" s="9"/>
      <c r="U81" s="9" t="s">
        <v>1942</v>
      </c>
    </row>
    <row r="82" spans="1:21">
      <c r="A82" s="8" t="s">
        <v>28</v>
      </c>
      <c r="B82" s="9">
        <v>76</v>
      </c>
      <c r="C82" s="11" t="s">
        <v>2027</v>
      </c>
      <c r="D82" s="8" t="s">
        <v>1985</v>
      </c>
      <c r="E82" s="9" t="s">
        <v>1222</v>
      </c>
      <c r="F82" s="9">
        <v>1</v>
      </c>
      <c r="G82" s="9">
        <v>4</v>
      </c>
      <c r="H82" s="9">
        <v>5</v>
      </c>
      <c r="I82" s="9">
        <v>3</v>
      </c>
      <c r="J82" s="9">
        <v>3</v>
      </c>
      <c r="K82" s="9">
        <v>3</v>
      </c>
      <c r="L82" s="9">
        <v>3</v>
      </c>
      <c r="M82" s="9">
        <v>10</v>
      </c>
      <c r="N82" s="9">
        <v>2</v>
      </c>
      <c r="O82" s="9">
        <v>4</v>
      </c>
      <c r="P82" s="9">
        <f>SUM(F82,G82,H82,I82,J82,K82,L82,M82,N82,O82)</f>
        <v>38</v>
      </c>
      <c r="Q82" s="9"/>
      <c r="R82" s="9">
        <f t="shared" si="2"/>
        <v>38</v>
      </c>
      <c r="S82" s="9"/>
      <c r="T82" s="9"/>
      <c r="U82" s="9" t="s">
        <v>1990</v>
      </c>
    </row>
    <row r="83" spans="1:21" ht="30">
      <c r="A83" s="8" t="s">
        <v>28</v>
      </c>
      <c r="B83" s="8">
        <v>77</v>
      </c>
      <c r="C83" s="9" t="s">
        <v>974</v>
      </c>
      <c r="D83" s="9" t="s">
        <v>968</v>
      </c>
      <c r="E83" s="3">
        <v>10</v>
      </c>
      <c r="F83" s="9">
        <v>5</v>
      </c>
      <c r="G83" s="9">
        <v>0</v>
      </c>
      <c r="H83" s="9">
        <v>4</v>
      </c>
      <c r="I83" s="9">
        <v>4</v>
      </c>
      <c r="J83" s="9">
        <v>3</v>
      </c>
      <c r="K83" s="9">
        <v>4</v>
      </c>
      <c r="L83" s="9">
        <v>2</v>
      </c>
      <c r="M83" s="9">
        <v>4</v>
      </c>
      <c r="N83" s="9">
        <v>5</v>
      </c>
      <c r="O83" s="9">
        <v>5</v>
      </c>
      <c r="P83" s="9">
        <v>36</v>
      </c>
      <c r="Q83" s="42"/>
      <c r="R83" s="9">
        <f t="shared" si="2"/>
        <v>36</v>
      </c>
      <c r="S83" s="42"/>
      <c r="T83" s="42"/>
      <c r="U83" s="9" t="s">
        <v>798</v>
      </c>
    </row>
    <row r="84" spans="1:21">
      <c r="A84" s="8" t="s">
        <v>28</v>
      </c>
      <c r="B84" s="9">
        <v>78</v>
      </c>
      <c r="C84" s="37" t="s">
        <v>1301</v>
      </c>
      <c r="D84" s="37" t="s">
        <v>1251</v>
      </c>
      <c r="E84" s="37" t="s">
        <v>675</v>
      </c>
      <c r="F84" s="9">
        <v>3</v>
      </c>
      <c r="G84" s="9">
        <v>5</v>
      </c>
      <c r="H84" s="9">
        <v>8</v>
      </c>
      <c r="I84" s="9">
        <v>1</v>
      </c>
      <c r="J84" s="9">
        <v>0</v>
      </c>
      <c r="K84" s="9">
        <v>0</v>
      </c>
      <c r="L84" s="9">
        <v>0</v>
      </c>
      <c r="M84" s="9">
        <v>10</v>
      </c>
      <c r="N84" s="9">
        <v>9</v>
      </c>
      <c r="O84" s="9">
        <v>0</v>
      </c>
      <c r="P84" s="9">
        <f>SUM(F84:O84)</f>
        <v>36</v>
      </c>
      <c r="Q84" s="37"/>
      <c r="R84" s="9">
        <f t="shared" si="2"/>
        <v>36</v>
      </c>
      <c r="S84" s="37"/>
      <c r="T84" s="37"/>
      <c r="U84" s="9" t="s">
        <v>1252</v>
      </c>
    </row>
    <row r="85" spans="1:21" ht="30">
      <c r="A85" s="8" t="s">
        <v>28</v>
      </c>
      <c r="B85" s="8">
        <v>79</v>
      </c>
      <c r="C85" s="8" t="s">
        <v>1102</v>
      </c>
      <c r="D85" s="8" t="s">
        <v>1089</v>
      </c>
      <c r="E85" s="8" t="s">
        <v>399</v>
      </c>
      <c r="F85" s="10">
        <v>5</v>
      </c>
      <c r="G85" s="10">
        <v>6</v>
      </c>
      <c r="H85" s="10">
        <v>8</v>
      </c>
      <c r="I85" s="10">
        <v>6</v>
      </c>
      <c r="J85" s="10">
        <v>2</v>
      </c>
      <c r="K85" s="10">
        <v>0.5</v>
      </c>
      <c r="L85" s="10">
        <v>3</v>
      </c>
      <c r="M85" s="10">
        <v>5</v>
      </c>
      <c r="N85" s="10">
        <v>0</v>
      </c>
      <c r="O85" s="10">
        <v>0</v>
      </c>
      <c r="P85" s="19" t="s">
        <v>1103</v>
      </c>
      <c r="Q85" s="8"/>
      <c r="R85" s="9">
        <f t="shared" si="2"/>
        <v>35.5</v>
      </c>
      <c r="S85" s="8"/>
      <c r="T85" s="8"/>
      <c r="U85" s="8" t="s">
        <v>1069</v>
      </c>
    </row>
    <row r="86" spans="1:21" ht="30">
      <c r="A86" s="8" t="s">
        <v>28</v>
      </c>
      <c r="B86" s="9">
        <v>80</v>
      </c>
      <c r="C86" s="9" t="s">
        <v>1632</v>
      </c>
      <c r="D86" s="3" t="s">
        <v>1488</v>
      </c>
      <c r="E86" s="3" t="s">
        <v>399</v>
      </c>
      <c r="F86" s="3">
        <v>3.5</v>
      </c>
      <c r="G86" s="3">
        <v>10</v>
      </c>
      <c r="H86" s="3">
        <v>4</v>
      </c>
      <c r="I86" s="3">
        <v>0</v>
      </c>
      <c r="J86" s="3">
        <v>3</v>
      </c>
      <c r="K86" s="3">
        <v>0</v>
      </c>
      <c r="L86" s="3">
        <v>0</v>
      </c>
      <c r="M86" s="3">
        <v>6</v>
      </c>
      <c r="N86" s="3">
        <v>9</v>
      </c>
      <c r="O86" s="3">
        <v>0</v>
      </c>
      <c r="P86" s="3">
        <v>35.5</v>
      </c>
      <c r="Q86" s="3"/>
      <c r="R86" s="9">
        <f t="shared" si="2"/>
        <v>35.5</v>
      </c>
      <c r="S86" s="3"/>
      <c r="T86" s="3"/>
      <c r="U86" s="9" t="s">
        <v>1549</v>
      </c>
    </row>
    <row r="87" spans="1:21" ht="30">
      <c r="A87" s="8" t="s">
        <v>28</v>
      </c>
      <c r="B87" s="8">
        <v>81</v>
      </c>
      <c r="C87" s="9" t="s">
        <v>1482</v>
      </c>
      <c r="D87" s="8" t="s">
        <v>1304</v>
      </c>
      <c r="E87" s="9" t="s">
        <v>206</v>
      </c>
      <c r="F87" s="9">
        <v>3</v>
      </c>
      <c r="G87" s="9">
        <v>3</v>
      </c>
      <c r="H87" s="9">
        <v>1</v>
      </c>
      <c r="I87" s="9">
        <v>0</v>
      </c>
      <c r="J87" s="9">
        <v>2</v>
      </c>
      <c r="K87" s="9">
        <v>1</v>
      </c>
      <c r="L87" s="9">
        <v>2</v>
      </c>
      <c r="M87" s="9">
        <v>10</v>
      </c>
      <c r="N87" s="9">
        <v>5</v>
      </c>
      <c r="O87" s="9">
        <v>8</v>
      </c>
      <c r="P87" s="9">
        <v>35</v>
      </c>
      <c r="Q87" s="9"/>
      <c r="R87" s="9">
        <f t="shared" si="2"/>
        <v>35</v>
      </c>
      <c r="S87" s="9"/>
      <c r="T87" s="9"/>
      <c r="U87" s="9" t="s">
        <v>1305</v>
      </c>
    </row>
    <row r="88" spans="1:21" ht="30">
      <c r="A88" s="8" t="s">
        <v>28</v>
      </c>
      <c r="B88" s="9">
        <v>82</v>
      </c>
      <c r="C88" s="11" t="s">
        <v>1628</v>
      </c>
      <c r="D88" s="8" t="s">
        <v>1488</v>
      </c>
      <c r="E88" s="9" t="s">
        <v>206</v>
      </c>
      <c r="F88" s="9">
        <v>3</v>
      </c>
      <c r="G88" s="9">
        <v>11</v>
      </c>
      <c r="H88" s="9">
        <v>6</v>
      </c>
      <c r="I88" s="9">
        <v>0</v>
      </c>
      <c r="J88" s="9">
        <v>2</v>
      </c>
      <c r="K88" s="9">
        <v>0</v>
      </c>
      <c r="L88" s="9">
        <v>0</v>
      </c>
      <c r="M88" s="9">
        <v>4</v>
      </c>
      <c r="N88" s="9">
        <v>9</v>
      </c>
      <c r="O88" s="9">
        <v>0</v>
      </c>
      <c r="P88" s="9">
        <v>35</v>
      </c>
      <c r="Q88" s="9"/>
      <c r="R88" s="9">
        <f t="shared" si="2"/>
        <v>35</v>
      </c>
      <c r="S88" s="9"/>
      <c r="T88" s="9"/>
      <c r="U88" s="9" t="s">
        <v>1549</v>
      </c>
    </row>
    <row r="89" spans="1:21" ht="30">
      <c r="A89" s="8" t="s">
        <v>28</v>
      </c>
      <c r="B89" s="8">
        <v>83</v>
      </c>
      <c r="C89" s="37" t="s">
        <v>1299</v>
      </c>
      <c r="D89" s="37" t="s">
        <v>1251</v>
      </c>
      <c r="E89" s="37" t="s">
        <v>675</v>
      </c>
      <c r="F89" s="9">
        <v>2.5</v>
      </c>
      <c r="G89" s="9">
        <v>9</v>
      </c>
      <c r="H89" s="9">
        <v>6</v>
      </c>
      <c r="I89" s="9">
        <v>4</v>
      </c>
      <c r="J89" s="9">
        <v>1</v>
      </c>
      <c r="K89" s="9">
        <v>0</v>
      </c>
      <c r="L89" s="9">
        <v>0</v>
      </c>
      <c r="M89" s="9">
        <v>6</v>
      </c>
      <c r="N89" s="9">
        <v>5</v>
      </c>
      <c r="O89" s="9">
        <v>1</v>
      </c>
      <c r="P89" s="9">
        <f>SUM(F89:O89)</f>
        <v>34.5</v>
      </c>
      <c r="Q89" s="37"/>
      <c r="R89" s="9">
        <f t="shared" si="2"/>
        <v>34.5</v>
      </c>
      <c r="S89" s="37"/>
      <c r="T89" s="37"/>
      <c r="U89" s="9" t="s">
        <v>1252</v>
      </c>
    </row>
    <row r="90" spans="1:21" ht="30">
      <c r="A90" s="8" t="s">
        <v>28</v>
      </c>
      <c r="B90" s="9">
        <v>84</v>
      </c>
      <c r="C90" s="11" t="s">
        <v>1627</v>
      </c>
      <c r="D90" s="8" t="s">
        <v>1488</v>
      </c>
      <c r="E90" s="9" t="s">
        <v>206</v>
      </c>
      <c r="F90" s="9">
        <v>2.5</v>
      </c>
      <c r="G90" s="9">
        <v>11</v>
      </c>
      <c r="H90" s="9">
        <v>8</v>
      </c>
      <c r="I90" s="9">
        <v>0</v>
      </c>
      <c r="J90" s="9">
        <v>3</v>
      </c>
      <c r="K90" s="9">
        <v>0</v>
      </c>
      <c r="L90" s="9">
        <v>0</v>
      </c>
      <c r="M90" s="9">
        <v>4</v>
      </c>
      <c r="N90" s="9">
        <v>6</v>
      </c>
      <c r="O90" s="9">
        <v>0</v>
      </c>
      <c r="P90" s="9">
        <v>34.5</v>
      </c>
      <c r="Q90" s="9"/>
      <c r="R90" s="9">
        <f t="shared" si="2"/>
        <v>34.5</v>
      </c>
      <c r="S90" s="9"/>
      <c r="T90" s="9"/>
      <c r="U90" s="9" t="s">
        <v>1549</v>
      </c>
    </row>
    <row r="91" spans="1:21" ht="30">
      <c r="A91" s="8" t="s">
        <v>28</v>
      </c>
      <c r="B91" s="8">
        <v>85</v>
      </c>
      <c r="C91" s="11" t="s">
        <v>1967</v>
      </c>
      <c r="D91" s="8" t="s">
        <v>1901</v>
      </c>
      <c r="E91" s="9" t="s">
        <v>399</v>
      </c>
      <c r="F91" s="9">
        <v>3</v>
      </c>
      <c r="G91" s="9">
        <v>8</v>
      </c>
      <c r="H91" s="9">
        <v>8</v>
      </c>
      <c r="I91" s="9">
        <v>3</v>
      </c>
      <c r="J91" s="9">
        <v>0</v>
      </c>
      <c r="K91" s="9">
        <v>0</v>
      </c>
      <c r="L91" s="9">
        <v>0</v>
      </c>
      <c r="M91" s="9">
        <v>0</v>
      </c>
      <c r="N91" s="9">
        <v>12</v>
      </c>
      <c r="O91" s="9">
        <v>0</v>
      </c>
      <c r="P91" s="9">
        <v>34</v>
      </c>
      <c r="Q91" s="9"/>
      <c r="R91" s="9">
        <f t="shared" si="2"/>
        <v>34</v>
      </c>
      <c r="S91" s="9"/>
      <c r="T91" s="9"/>
      <c r="U91" s="9" t="s">
        <v>1942</v>
      </c>
    </row>
    <row r="92" spans="1:21" ht="30">
      <c r="A92" s="22" t="s">
        <v>28</v>
      </c>
      <c r="B92" s="9">
        <v>86</v>
      </c>
      <c r="C92" s="11" t="s">
        <v>2249</v>
      </c>
      <c r="D92" s="22" t="s">
        <v>2172</v>
      </c>
      <c r="E92" s="11" t="s">
        <v>206</v>
      </c>
      <c r="F92" s="11">
        <v>3</v>
      </c>
      <c r="G92" s="11">
        <v>0</v>
      </c>
      <c r="H92" s="11">
        <v>4</v>
      </c>
      <c r="I92" s="11">
        <v>6</v>
      </c>
      <c r="J92" s="11">
        <v>2</v>
      </c>
      <c r="K92" s="11">
        <v>0</v>
      </c>
      <c r="L92" s="11">
        <v>0</v>
      </c>
      <c r="M92" s="11">
        <v>10</v>
      </c>
      <c r="N92" s="11">
        <v>4</v>
      </c>
      <c r="O92" s="11">
        <v>5</v>
      </c>
      <c r="P92" s="11">
        <v>34</v>
      </c>
      <c r="Q92" s="11"/>
      <c r="R92" s="9">
        <f t="shared" si="2"/>
        <v>34</v>
      </c>
      <c r="S92" s="11"/>
      <c r="T92" s="11"/>
      <c r="U92" s="11" t="s">
        <v>2173</v>
      </c>
    </row>
    <row r="93" spans="1:21" ht="30">
      <c r="A93" s="8" t="s">
        <v>28</v>
      </c>
      <c r="B93" s="8">
        <v>87</v>
      </c>
      <c r="C93" s="8" t="s">
        <v>1106</v>
      </c>
      <c r="D93" s="8" t="s">
        <v>1089</v>
      </c>
      <c r="E93" s="8" t="s">
        <v>399</v>
      </c>
      <c r="F93" s="10">
        <v>2.5</v>
      </c>
      <c r="G93" s="10">
        <v>4</v>
      </c>
      <c r="H93" s="10">
        <v>8</v>
      </c>
      <c r="I93" s="10">
        <v>4</v>
      </c>
      <c r="J93" s="10">
        <v>2</v>
      </c>
      <c r="K93" s="10">
        <v>0</v>
      </c>
      <c r="L93" s="10">
        <v>0</v>
      </c>
      <c r="M93" s="10">
        <v>10</v>
      </c>
      <c r="N93" s="10">
        <v>3</v>
      </c>
      <c r="O93" s="10">
        <v>0</v>
      </c>
      <c r="P93" s="19" t="s">
        <v>1107</v>
      </c>
      <c r="Q93" s="8"/>
      <c r="R93" s="9">
        <f t="shared" si="2"/>
        <v>33.5</v>
      </c>
      <c r="S93" s="8"/>
      <c r="T93" s="8"/>
      <c r="U93" s="8" t="s">
        <v>1069</v>
      </c>
    </row>
    <row r="94" spans="1:21" ht="30">
      <c r="A94" s="8" t="s">
        <v>28</v>
      </c>
      <c r="B94" s="9">
        <v>88</v>
      </c>
      <c r="C94" s="8" t="s">
        <v>1108</v>
      </c>
      <c r="D94" s="8" t="s">
        <v>1089</v>
      </c>
      <c r="E94" s="8" t="s">
        <v>206</v>
      </c>
      <c r="F94" s="10">
        <v>4</v>
      </c>
      <c r="G94" s="10">
        <v>5</v>
      </c>
      <c r="H94" s="10">
        <v>0</v>
      </c>
      <c r="I94" s="10">
        <v>3</v>
      </c>
      <c r="J94" s="10">
        <v>2.5</v>
      </c>
      <c r="K94" s="10">
        <v>0</v>
      </c>
      <c r="L94" s="10">
        <v>0</v>
      </c>
      <c r="M94" s="10">
        <v>10</v>
      </c>
      <c r="N94" s="10">
        <v>5</v>
      </c>
      <c r="O94" s="10">
        <v>4</v>
      </c>
      <c r="P94" s="19" t="s">
        <v>1107</v>
      </c>
      <c r="Q94" s="8"/>
      <c r="R94" s="9">
        <f t="shared" si="2"/>
        <v>33.5</v>
      </c>
      <c r="S94" s="8"/>
      <c r="T94" s="8"/>
      <c r="U94" s="8" t="s">
        <v>1109</v>
      </c>
    </row>
    <row r="95" spans="1:21" ht="30">
      <c r="A95" s="8" t="s">
        <v>28</v>
      </c>
      <c r="B95" s="8">
        <v>89</v>
      </c>
      <c r="C95" s="11" t="s">
        <v>784</v>
      </c>
      <c r="D95" s="8" t="s">
        <v>752</v>
      </c>
      <c r="E95" s="9" t="s">
        <v>675</v>
      </c>
      <c r="F95" s="9">
        <v>2</v>
      </c>
      <c r="G95" s="9">
        <v>8</v>
      </c>
      <c r="H95" s="9">
        <v>5</v>
      </c>
      <c r="I95" s="9">
        <v>4</v>
      </c>
      <c r="J95" s="9">
        <v>2</v>
      </c>
      <c r="K95" s="9">
        <v>0</v>
      </c>
      <c r="L95" s="9" t="s">
        <v>771</v>
      </c>
      <c r="M95" s="9" t="s">
        <v>771</v>
      </c>
      <c r="N95" s="9">
        <v>12</v>
      </c>
      <c r="O95" s="9" t="s">
        <v>771</v>
      </c>
      <c r="P95" s="9">
        <v>33</v>
      </c>
      <c r="Q95" s="9"/>
      <c r="R95" s="9">
        <f t="shared" si="2"/>
        <v>33</v>
      </c>
      <c r="S95" s="9"/>
      <c r="T95" s="9"/>
      <c r="U95" s="9" t="s">
        <v>768</v>
      </c>
    </row>
    <row r="96" spans="1:21" ht="30">
      <c r="A96" s="8" t="s">
        <v>28</v>
      </c>
      <c r="B96" s="9">
        <v>90</v>
      </c>
      <c r="C96" s="7" t="s">
        <v>1054</v>
      </c>
      <c r="D96" s="8" t="s">
        <v>994</v>
      </c>
      <c r="E96" s="9">
        <v>10</v>
      </c>
      <c r="F96" s="9">
        <v>3</v>
      </c>
      <c r="G96" s="9">
        <v>4</v>
      </c>
      <c r="H96" s="9">
        <v>7</v>
      </c>
      <c r="I96" s="9">
        <v>4</v>
      </c>
      <c r="J96" s="9">
        <v>2</v>
      </c>
      <c r="K96" s="9">
        <v>0</v>
      </c>
      <c r="L96" s="9">
        <v>7</v>
      </c>
      <c r="M96" s="9">
        <v>6</v>
      </c>
      <c r="N96" s="9">
        <v>0</v>
      </c>
      <c r="O96" s="9">
        <v>0</v>
      </c>
      <c r="P96" s="9">
        <f>F96+G96+H96+I96+J96+K96+L96+M96+N96+O96</f>
        <v>33</v>
      </c>
      <c r="Q96" s="9"/>
      <c r="R96" s="9">
        <f t="shared" si="2"/>
        <v>33</v>
      </c>
      <c r="S96" s="9"/>
      <c r="T96" s="9"/>
      <c r="U96" s="9" t="s">
        <v>1053</v>
      </c>
    </row>
    <row r="97" spans="1:21" ht="30">
      <c r="A97" s="8" t="s">
        <v>28</v>
      </c>
      <c r="B97" s="8">
        <v>91</v>
      </c>
      <c r="C97" s="8" t="s">
        <v>1100</v>
      </c>
      <c r="D97" s="8" t="s">
        <v>1089</v>
      </c>
      <c r="E97" s="8" t="s">
        <v>399</v>
      </c>
      <c r="F97" s="10">
        <v>4.5</v>
      </c>
      <c r="G97" s="10">
        <v>3</v>
      </c>
      <c r="H97" s="10">
        <v>6</v>
      </c>
      <c r="I97" s="10">
        <v>5</v>
      </c>
      <c r="J97" s="10">
        <v>2</v>
      </c>
      <c r="K97" s="10">
        <v>0</v>
      </c>
      <c r="L97" s="10">
        <v>3</v>
      </c>
      <c r="M97" s="10">
        <v>3</v>
      </c>
      <c r="N97" s="10">
        <v>3</v>
      </c>
      <c r="O97" s="10">
        <v>3</v>
      </c>
      <c r="P97" s="19" t="s">
        <v>1101</v>
      </c>
      <c r="Q97" s="8"/>
      <c r="R97" s="9">
        <f t="shared" si="2"/>
        <v>32.5</v>
      </c>
      <c r="S97" s="8"/>
      <c r="T97" s="8"/>
      <c r="U97" s="8" t="s">
        <v>1069</v>
      </c>
    </row>
    <row r="98" spans="1:21" ht="30">
      <c r="A98" s="8" t="s">
        <v>28</v>
      </c>
      <c r="B98" s="9">
        <v>92</v>
      </c>
      <c r="C98" s="11" t="s">
        <v>1297</v>
      </c>
      <c r="D98" s="8" t="s">
        <v>1251</v>
      </c>
      <c r="E98" s="9" t="s">
        <v>675</v>
      </c>
      <c r="F98" s="9">
        <v>1.5</v>
      </c>
      <c r="G98" s="9">
        <v>4</v>
      </c>
      <c r="H98" s="9">
        <v>8</v>
      </c>
      <c r="I98" s="9">
        <v>6</v>
      </c>
      <c r="J98" s="9">
        <v>1</v>
      </c>
      <c r="K98" s="9">
        <v>0</v>
      </c>
      <c r="L98" s="9">
        <v>0</v>
      </c>
      <c r="M98" s="9">
        <v>10</v>
      </c>
      <c r="N98" s="9">
        <v>2</v>
      </c>
      <c r="O98" s="9">
        <v>0</v>
      </c>
      <c r="P98" s="9">
        <f>SUM(F98:O98)</f>
        <v>32.5</v>
      </c>
      <c r="Q98" s="9"/>
      <c r="R98" s="9">
        <f t="shared" si="2"/>
        <v>32.5</v>
      </c>
      <c r="S98" s="9"/>
      <c r="T98" s="9"/>
      <c r="U98" s="9" t="s">
        <v>1252</v>
      </c>
    </row>
    <row r="99" spans="1:21" ht="30">
      <c r="A99" s="8" t="s">
        <v>28</v>
      </c>
      <c r="B99" s="8">
        <v>93</v>
      </c>
      <c r="C99" s="9" t="s">
        <v>1856</v>
      </c>
      <c r="D99" s="8" t="s">
        <v>1682</v>
      </c>
      <c r="E99" s="9" t="s">
        <v>206</v>
      </c>
      <c r="F99" s="9">
        <v>1.5</v>
      </c>
      <c r="G99" s="9">
        <v>6</v>
      </c>
      <c r="H99" s="9">
        <v>6</v>
      </c>
      <c r="I99" s="9">
        <v>4</v>
      </c>
      <c r="J99" s="9">
        <v>2</v>
      </c>
      <c r="K99" s="9">
        <v>1</v>
      </c>
      <c r="L99" s="9">
        <v>10</v>
      </c>
      <c r="M99" s="9">
        <v>2</v>
      </c>
      <c r="N99" s="9">
        <v>0</v>
      </c>
      <c r="O99" s="9">
        <v>0</v>
      </c>
      <c r="P99" s="9">
        <v>32.5</v>
      </c>
      <c r="Q99" s="9"/>
      <c r="R99" s="9">
        <f t="shared" si="2"/>
        <v>32.5</v>
      </c>
      <c r="S99" s="9"/>
      <c r="T99" s="9"/>
      <c r="U99" s="9" t="s">
        <v>1689</v>
      </c>
    </row>
    <row r="100" spans="1:21" ht="30">
      <c r="A100" s="8" t="s">
        <v>28</v>
      </c>
      <c r="B100" s="9">
        <v>94</v>
      </c>
      <c r="C100" s="11" t="s">
        <v>690</v>
      </c>
      <c r="D100" s="8" t="s">
        <v>657</v>
      </c>
      <c r="E100" s="9" t="s">
        <v>206</v>
      </c>
      <c r="F100" s="9">
        <v>2</v>
      </c>
      <c r="G100" s="9">
        <v>10</v>
      </c>
      <c r="H100" s="9">
        <v>5</v>
      </c>
      <c r="I100" s="9">
        <v>6</v>
      </c>
      <c r="J100" s="9">
        <v>2</v>
      </c>
      <c r="K100" s="9">
        <v>0</v>
      </c>
      <c r="L100" s="9">
        <v>0</v>
      </c>
      <c r="M100" s="9">
        <v>6</v>
      </c>
      <c r="N100" s="9">
        <v>1</v>
      </c>
      <c r="O100" s="9">
        <v>0</v>
      </c>
      <c r="P100" s="9">
        <v>32</v>
      </c>
      <c r="Q100" s="9"/>
      <c r="R100" s="9">
        <f t="shared" si="2"/>
        <v>32</v>
      </c>
      <c r="S100" s="9"/>
      <c r="T100" s="9"/>
      <c r="U100" s="9" t="s">
        <v>673</v>
      </c>
    </row>
    <row r="101" spans="1:21" ht="30">
      <c r="A101" s="8" t="s">
        <v>28</v>
      </c>
      <c r="B101" s="8">
        <v>95</v>
      </c>
      <c r="C101" s="9" t="s">
        <v>1867</v>
      </c>
      <c r="D101" s="8" t="s">
        <v>1682</v>
      </c>
      <c r="E101" s="9" t="s">
        <v>206</v>
      </c>
      <c r="F101" s="9">
        <v>4.5</v>
      </c>
      <c r="G101" s="9">
        <v>0</v>
      </c>
      <c r="H101" s="9">
        <v>7</v>
      </c>
      <c r="I101" s="9">
        <v>4</v>
      </c>
      <c r="J101" s="9">
        <v>3</v>
      </c>
      <c r="K101" s="9">
        <v>0</v>
      </c>
      <c r="L101" s="9">
        <v>1</v>
      </c>
      <c r="M101" s="9">
        <v>0</v>
      </c>
      <c r="N101" s="9">
        <v>10</v>
      </c>
      <c r="O101" s="9">
        <v>2</v>
      </c>
      <c r="P101" s="9">
        <f>SUM(F101:O101)</f>
        <v>31.5</v>
      </c>
      <c r="Q101" s="9"/>
      <c r="R101" s="9">
        <f t="shared" si="2"/>
        <v>31.5</v>
      </c>
      <c r="S101" s="9"/>
      <c r="T101" s="9"/>
      <c r="U101" s="9" t="s">
        <v>1689</v>
      </c>
    </row>
    <row r="102" spans="1:21" ht="30">
      <c r="A102" s="8" t="s">
        <v>28</v>
      </c>
      <c r="B102" s="9">
        <v>96</v>
      </c>
      <c r="C102" s="11" t="s">
        <v>395</v>
      </c>
      <c r="D102" s="8" t="s">
        <v>277</v>
      </c>
      <c r="E102" s="11" t="s">
        <v>206</v>
      </c>
      <c r="F102" s="11">
        <v>1</v>
      </c>
      <c r="G102" s="11">
        <v>4</v>
      </c>
      <c r="H102" s="11">
        <v>8</v>
      </c>
      <c r="I102" s="11">
        <v>6</v>
      </c>
      <c r="J102" s="11">
        <v>2</v>
      </c>
      <c r="K102" s="11">
        <v>0</v>
      </c>
      <c r="L102" s="11">
        <v>0</v>
      </c>
      <c r="M102" s="11">
        <v>10</v>
      </c>
      <c r="N102" s="11">
        <v>0</v>
      </c>
      <c r="O102" s="11">
        <v>0</v>
      </c>
      <c r="P102" s="11">
        <v>31</v>
      </c>
      <c r="Q102" s="11"/>
      <c r="R102" s="9">
        <f t="shared" si="2"/>
        <v>31</v>
      </c>
      <c r="S102" s="11"/>
      <c r="T102" s="11"/>
      <c r="U102" s="21" t="s">
        <v>373</v>
      </c>
    </row>
    <row r="103" spans="1:21" ht="30">
      <c r="A103" s="8" t="s">
        <v>28</v>
      </c>
      <c r="B103" s="8">
        <v>97</v>
      </c>
      <c r="C103" s="54" t="s">
        <v>975</v>
      </c>
      <c r="D103" s="9" t="s">
        <v>968</v>
      </c>
      <c r="E103" s="3">
        <v>10</v>
      </c>
      <c r="F103" s="9">
        <v>4</v>
      </c>
      <c r="G103" s="9">
        <v>1</v>
      </c>
      <c r="H103" s="9">
        <v>2</v>
      </c>
      <c r="I103" s="9">
        <v>4</v>
      </c>
      <c r="J103" s="9">
        <v>2</v>
      </c>
      <c r="K103" s="9">
        <v>4</v>
      </c>
      <c r="L103" s="9">
        <v>4</v>
      </c>
      <c r="M103" s="9">
        <v>4</v>
      </c>
      <c r="N103" s="9">
        <v>4</v>
      </c>
      <c r="O103" s="9">
        <v>2</v>
      </c>
      <c r="P103" s="9">
        <v>31</v>
      </c>
      <c r="Q103" s="42"/>
      <c r="R103" s="9">
        <f t="shared" ref="R103:R134" si="3">SUM(F103:O103)</f>
        <v>31</v>
      </c>
      <c r="S103" s="42"/>
      <c r="T103" s="42"/>
      <c r="U103" s="9" t="s">
        <v>798</v>
      </c>
    </row>
    <row r="104" spans="1:21" ht="30">
      <c r="A104" s="8" t="s">
        <v>28</v>
      </c>
      <c r="B104" s="9">
        <v>98</v>
      </c>
      <c r="C104" s="9" t="s">
        <v>981</v>
      </c>
      <c r="D104" s="9" t="s">
        <v>968</v>
      </c>
      <c r="E104" s="3">
        <v>10</v>
      </c>
      <c r="F104" s="9">
        <v>5</v>
      </c>
      <c r="G104" s="9">
        <v>6</v>
      </c>
      <c r="H104" s="9">
        <v>2</v>
      </c>
      <c r="I104" s="9">
        <v>4</v>
      </c>
      <c r="J104" s="9">
        <v>2</v>
      </c>
      <c r="K104" s="9">
        <v>2</v>
      </c>
      <c r="L104" s="9">
        <v>2</v>
      </c>
      <c r="M104" s="9">
        <v>4</v>
      </c>
      <c r="N104" s="9">
        <v>2</v>
      </c>
      <c r="O104" s="9">
        <v>2</v>
      </c>
      <c r="P104" s="9">
        <f>SUM(F104:O104)</f>
        <v>31</v>
      </c>
      <c r="Q104" s="9"/>
      <c r="R104" s="9">
        <f t="shared" si="3"/>
        <v>31</v>
      </c>
      <c r="S104" s="42"/>
      <c r="T104" s="42"/>
      <c r="U104" s="9" t="s">
        <v>798</v>
      </c>
    </row>
    <row r="105" spans="1:21" ht="30">
      <c r="A105" s="8" t="s">
        <v>28</v>
      </c>
      <c r="B105" s="8">
        <v>99</v>
      </c>
      <c r="C105" s="7" t="s">
        <v>1052</v>
      </c>
      <c r="D105" s="8" t="s">
        <v>994</v>
      </c>
      <c r="E105" s="9">
        <v>10</v>
      </c>
      <c r="F105" s="9">
        <v>4.5</v>
      </c>
      <c r="G105" s="9">
        <v>6</v>
      </c>
      <c r="H105" s="9">
        <v>2</v>
      </c>
      <c r="I105" s="9">
        <v>4</v>
      </c>
      <c r="J105" s="9">
        <v>2</v>
      </c>
      <c r="K105" s="9">
        <v>0.5</v>
      </c>
      <c r="L105" s="9">
        <v>0</v>
      </c>
      <c r="M105" s="9">
        <v>10</v>
      </c>
      <c r="N105" s="9">
        <v>0</v>
      </c>
      <c r="O105" s="9">
        <v>2</v>
      </c>
      <c r="P105" s="9">
        <f>F105+G105+H105+I105+J105+K105+L105+M105+N105+O105</f>
        <v>31</v>
      </c>
      <c r="Q105" s="9"/>
      <c r="R105" s="9">
        <f t="shared" si="3"/>
        <v>31</v>
      </c>
      <c r="S105" s="9"/>
      <c r="T105" s="9"/>
      <c r="U105" s="9" t="s">
        <v>1053</v>
      </c>
    </row>
    <row r="106" spans="1:21" ht="30">
      <c r="A106" s="8" t="s">
        <v>28</v>
      </c>
      <c r="B106" s="9">
        <v>100</v>
      </c>
      <c r="C106" s="8" t="s">
        <v>1104</v>
      </c>
      <c r="D106" s="8" t="s">
        <v>1089</v>
      </c>
      <c r="E106" s="8" t="s">
        <v>399</v>
      </c>
      <c r="F106" s="10">
        <v>3.5</v>
      </c>
      <c r="G106" s="10">
        <v>3</v>
      </c>
      <c r="H106" s="10">
        <v>3</v>
      </c>
      <c r="I106" s="10">
        <v>5</v>
      </c>
      <c r="J106" s="10">
        <v>0</v>
      </c>
      <c r="K106" s="10">
        <v>3.5</v>
      </c>
      <c r="L106" s="10">
        <v>3</v>
      </c>
      <c r="M106" s="10">
        <v>5</v>
      </c>
      <c r="N106" s="10">
        <v>4</v>
      </c>
      <c r="O106" s="10">
        <v>1</v>
      </c>
      <c r="P106" s="19" t="s">
        <v>1105</v>
      </c>
      <c r="Q106" s="8"/>
      <c r="R106" s="9">
        <f t="shared" si="3"/>
        <v>31</v>
      </c>
      <c r="S106" s="8"/>
      <c r="T106" s="8"/>
      <c r="U106" s="8" t="s">
        <v>1069</v>
      </c>
    </row>
    <row r="107" spans="1:21">
      <c r="A107" s="8" t="s">
        <v>28</v>
      </c>
      <c r="B107" s="8">
        <v>101</v>
      </c>
      <c r="C107" s="11" t="s">
        <v>1296</v>
      </c>
      <c r="D107" s="8" t="s">
        <v>1251</v>
      </c>
      <c r="E107" s="9" t="s">
        <v>675</v>
      </c>
      <c r="F107" s="9">
        <v>1</v>
      </c>
      <c r="G107" s="9">
        <v>4</v>
      </c>
      <c r="H107" s="9">
        <v>7</v>
      </c>
      <c r="I107" s="9">
        <v>6</v>
      </c>
      <c r="J107" s="9">
        <v>1</v>
      </c>
      <c r="K107" s="9">
        <v>0</v>
      </c>
      <c r="L107" s="9">
        <v>0</v>
      </c>
      <c r="M107" s="9">
        <v>10</v>
      </c>
      <c r="N107" s="9">
        <v>2</v>
      </c>
      <c r="O107" s="9">
        <v>0</v>
      </c>
      <c r="P107" s="9">
        <f>SUM(F107:O107)</f>
        <v>31</v>
      </c>
      <c r="Q107" s="9"/>
      <c r="R107" s="9">
        <f t="shared" si="3"/>
        <v>31</v>
      </c>
      <c r="S107" s="9"/>
      <c r="T107" s="9"/>
      <c r="U107" s="9" t="s">
        <v>1252</v>
      </c>
    </row>
    <row r="108" spans="1:21" ht="30">
      <c r="A108" s="8" t="s">
        <v>28</v>
      </c>
      <c r="B108" s="9">
        <v>102</v>
      </c>
      <c r="C108" s="11" t="s">
        <v>677</v>
      </c>
      <c r="D108" s="8" t="s">
        <v>657</v>
      </c>
      <c r="E108" s="9" t="s">
        <v>675</v>
      </c>
      <c r="F108" s="3">
        <v>1.5</v>
      </c>
      <c r="G108" s="3">
        <v>8</v>
      </c>
      <c r="H108" s="3">
        <v>5</v>
      </c>
      <c r="I108" s="3">
        <v>2</v>
      </c>
      <c r="J108" s="3">
        <v>1</v>
      </c>
      <c r="K108" s="3">
        <v>3</v>
      </c>
      <c r="L108" s="3">
        <v>0</v>
      </c>
      <c r="M108" s="3">
        <v>10</v>
      </c>
      <c r="N108" s="3">
        <v>0</v>
      </c>
      <c r="O108" s="3">
        <v>0</v>
      </c>
      <c r="P108" s="3">
        <v>30.5</v>
      </c>
      <c r="Q108" s="3"/>
      <c r="R108" s="9">
        <f t="shared" si="3"/>
        <v>30.5</v>
      </c>
      <c r="S108" s="3"/>
      <c r="T108" s="3"/>
      <c r="U108" s="9" t="s">
        <v>691</v>
      </c>
    </row>
    <row r="109" spans="1:21" ht="30">
      <c r="A109" s="8" t="s">
        <v>28</v>
      </c>
      <c r="B109" s="8">
        <v>103</v>
      </c>
      <c r="C109" s="11" t="s">
        <v>678</v>
      </c>
      <c r="D109" s="8" t="s">
        <v>657</v>
      </c>
      <c r="E109" s="9" t="s">
        <v>675</v>
      </c>
      <c r="F109" s="3">
        <v>1.5</v>
      </c>
      <c r="G109" s="3">
        <v>3</v>
      </c>
      <c r="H109" s="3">
        <v>2</v>
      </c>
      <c r="I109" s="3">
        <v>6</v>
      </c>
      <c r="J109" s="3">
        <v>0</v>
      </c>
      <c r="K109" s="3">
        <v>0</v>
      </c>
      <c r="L109" s="3">
        <v>6</v>
      </c>
      <c r="M109" s="3">
        <v>6</v>
      </c>
      <c r="N109" s="3">
        <v>0</v>
      </c>
      <c r="O109" s="3">
        <v>6</v>
      </c>
      <c r="P109" s="3">
        <v>30.5</v>
      </c>
      <c r="Q109" s="3"/>
      <c r="R109" s="9">
        <f t="shared" si="3"/>
        <v>30.5</v>
      </c>
      <c r="S109" s="3"/>
      <c r="T109" s="3"/>
      <c r="U109" s="9" t="s">
        <v>691</v>
      </c>
    </row>
    <row r="110" spans="1:21" ht="30">
      <c r="A110" s="8" t="s">
        <v>28</v>
      </c>
      <c r="B110" s="9">
        <v>104</v>
      </c>
      <c r="C110" s="11" t="s">
        <v>210</v>
      </c>
      <c r="D110" s="8" t="s">
        <v>178</v>
      </c>
      <c r="E110" s="9" t="s">
        <v>206</v>
      </c>
      <c r="F110" s="9">
        <v>1.5</v>
      </c>
      <c r="G110" s="9">
        <v>3</v>
      </c>
      <c r="H110" s="9">
        <v>1</v>
      </c>
      <c r="I110" s="9">
        <v>0</v>
      </c>
      <c r="J110" s="9">
        <v>3</v>
      </c>
      <c r="K110" s="9">
        <v>0.5</v>
      </c>
      <c r="L110" s="9">
        <v>2</v>
      </c>
      <c r="M110" s="9">
        <v>10</v>
      </c>
      <c r="N110" s="9">
        <v>9</v>
      </c>
      <c r="O110" s="9">
        <v>0</v>
      </c>
      <c r="P110" s="9">
        <f>SUM(F110:O110)</f>
        <v>30</v>
      </c>
      <c r="Q110" s="9"/>
      <c r="R110" s="9">
        <f t="shared" si="3"/>
        <v>30</v>
      </c>
      <c r="S110" s="9"/>
      <c r="T110" s="9"/>
      <c r="U110" s="9" t="s">
        <v>202</v>
      </c>
    </row>
    <row r="111" spans="1:21" ht="30">
      <c r="A111" s="8" t="s">
        <v>28</v>
      </c>
      <c r="B111" s="8">
        <v>105</v>
      </c>
      <c r="C111" s="11" t="s">
        <v>227</v>
      </c>
      <c r="D111" s="8" t="s">
        <v>218</v>
      </c>
      <c r="E111" s="9">
        <v>10</v>
      </c>
      <c r="F111" s="9">
        <v>1.5</v>
      </c>
      <c r="G111" s="9">
        <v>10</v>
      </c>
      <c r="H111" s="9">
        <v>6</v>
      </c>
      <c r="I111" s="9">
        <v>4</v>
      </c>
      <c r="J111" s="9">
        <v>0</v>
      </c>
      <c r="K111" s="9">
        <v>8.5</v>
      </c>
      <c r="L111" s="9">
        <v>0</v>
      </c>
      <c r="M111" s="9">
        <v>0</v>
      </c>
      <c r="N111" s="9">
        <v>0</v>
      </c>
      <c r="O111" s="9">
        <v>0</v>
      </c>
      <c r="P111" s="9">
        <v>30</v>
      </c>
      <c r="Q111" s="9"/>
      <c r="R111" s="9">
        <f t="shared" si="3"/>
        <v>30</v>
      </c>
      <c r="S111" s="9"/>
      <c r="T111" s="9"/>
      <c r="U111" s="9" t="s">
        <v>221</v>
      </c>
    </row>
    <row r="112" spans="1:21" ht="30">
      <c r="A112" s="8" t="s">
        <v>28</v>
      </c>
      <c r="B112" s="9">
        <v>106</v>
      </c>
      <c r="C112" s="11" t="s">
        <v>2092</v>
      </c>
      <c r="D112" s="8" t="s">
        <v>2076</v>
      </c>
      <c r="E112" s="9" t="s">
        <v>206</v>
      </c>
      <c r="F112" s="9">
        <v>4</v>
      </c>
      <c r="G112" s="9">
        <v>4</v>
      </c>
      <c r="H112" s="9">
        <v>8</v>
      </c>
      <c r="I112" s="9">
        <v>5</v>
      </c>
      <c r="J112" s="9">
        <v>1</v>
      </c>
      <c r="K112" s="9">
        <v>0</v>
      </c>
      <c r="L112" s="9">
        <v>0</v>
      </c>
      <c r="M112" s="9">
        <v>6</v>
      </c>
      <c r="N112" s="9">
        <v>2</v>
      </c>
      <c r="O112" s="9">
        <v>0</v>
      </c>
      <c r="P112" s="9">
        <v>30</v>
      </c>
      <c r="Q112" s="9"/>
      <c r="R112" s="9">
        <f t="shared" si="3"/>
        <v>30</v>
      </c>
      <c r="S112" s="9"/>
      <c r="T112" s="9"/>
      <c r="U112" s="9" t="s">
        <v>2077</v>
      </c>
    </row>
    <row r="113" spans="1:21" ht="30">
      <c r="A113" s="8" t="s">
        <v>28</v>
      </c>
      <c r="B113" s="8">
        <v>107</v>
      </c>
      <c r="C113" s="37" t="s">
        <v>1298</v>
      </c>
      <c r="D113" s="37" t="s">
        <v>1251</v>
      </c>
      <c r="E113" s="37" t="s">
        <v>675</v>
      </c>
      <c r="F113" s="9">
        <v>1.5</v>
      </c>
      <c r="G113" s="9">
        <v>3</v>
      </c>
      <c r="H113" s="9">
        <v>8</v>
      </c>
      <c r="I113" s="9">
        <v>6</v>
      </c>
      <c r="J113" s="9">
        <v>1</v>
      </c>
      <c r="K113" s="9">
        <v>0</v>
      </c>
      <c r="L113" s="9">
        <v>0</v>
      </c>
      <c r="M113" s="9">
        <v>10</v>
      </c>
      <c r="N113" s="9">
        <v>0</v>
      </c>
      <c r="O113" s="9">
        <v>0</v>
      </c>
      <c r="P113" s="9">
        <f>SUM(F113:O113)</f>
        <v>29.5</v>
      </c>
      <c r="Q113" s="37"/>
      <c r="R113" s="9">
        <f t="shared" si="3"/>
        <v>29.5</v>
      </c>
      <c r="S113" s="37"/>
      <c r="T113" s="37"/>
      <c r="U113" s="9" t="s">
        <v>1252</v>
      </c>
    </row>
    <row r="114" spans="1:21" ht="30">
      <c r="A114" s="8" t="s">
        <v>28</v>
      </c>
      <c r="B114" s="9">
        <v>108</v>
      </c>
      <c r="C114" s="9" t="s">
        <v>1473</v>
      </c>
      <c r="D114" s="8" t="s">
        <v>1304</v>
      </c>
      <c r="E114" s="9" t="s">
        <v>206</v>
      </c>
      <c r="F114" s="9">
        <v>2.5</v>
      </c>
      <c r="G114" s="9">
        <v>4</v>
      </c>
      <c r="H114" s="9">
        <v>4</v>
      </c>
      <c r="I114" s="9">
        <v>5</v>
      </c>
      <c r="J114" s="9">
        <v>1</v>
      </c>
      <c r="K114" s="9">
        <v>1</v>
      </c>
      <c r="L114" s="9">
        <v>1</v>
      </c>
      <c r="M114" s="9">
        <v>10</v>
      </c>
      <c r="N114" s="9">
        <v>0</v>
      </c>
      <c r="O114" s="9">
        <v>1</v>
      </c>
      <c r="P114" s="9">
        <v>29.5</v>
      </c>
      <c r="Q114" s="9"/>
      <c r="R114" s="9">
        <f t="shared" si="3"/>
        <v>29.5</v>
      </c>
      <c r="S114" s="9"/>
      <c r="T114" s="9"/>
      <c r="U114" s="9" t="s">
        <v>1305</v>
      </c>
    </row>
    <row r="115" spans="1:21" ht="30">
      <c r="A115" s="8" t="s">
        <v>28</v>
      </c>
      <c r="B115" s="8">
        <v>109</v>
      </c>
      <c r="C115" s="11" t="s">
        <v>682</v>
      </c>
      <c r="D115" s="8" t="s">
        <v>657</v>
      </c>
      <c r="E115" s="9" t="s">
        <v>675</v>
      </c>
      <c r="F115" s="3">
        <v>4</v>
      </c>
      <c r="G115" s="3">
        <v>3</v>
      </c>
      <c r="H115" s="3">
        <v>6</v>
      </c>
      <c r="I115" s="3">
        <v>6</v>
      </c>
      <c r="J115" s="3">
        <v>0</v>
      </c>
      <c r="K115" s="3">
        <v>0</v>
      </c>
      <c r="L115" s="3">
        <v>0</v>
      </c>
      <c r="M115" s="3">
        <v>10</v>
      </c>
      <c r="N115" s="3">
        <v>0</v>
      </c>
      <c r="O115" s="3">
        <v>0</v>
      </c>
      <c r="P115" s="3">
        <v>29</v>
      </c>
      <c r="Q115" s="3"/>
      <c r="R115" s="9">
        <f t="shared" si="3"/>
        <v>29</v>
      </c>
      <c r="S115" s="3"/>
      <c r="T115" s="3"/>
      <c r="U115" s="9" t="s">
        <v>691</v>
      </c>
    </row>
    <row r="116" spans="1:21" ht="30">
      <c r="A116" s="8" t="s">
        <v>28</v>
      </c>
      <c r="B116" s="9">
        <v>110</v>
      </c>
      <c r="C116" s="11" t="s">
        <v>785</v>
      </c>
      <c r="D116" s="8" t="s">
        <v>752</v>
      </c>
      <c r="E116" s="9" t="s">
        <v>675</v>
      </c>
      <c r="F116" s="9">
        <v>1</v>
      </c>
      <c r="G116" s="9">
        <v>2</v>
      </c>
      <c r="H116" s="9">
        <v>7</v>
      </c>
      <c r="I116" s="9">
        <v>5</v>
      </c>
      <c r="J116" s="9">
        <v>2</v>
      </c>
      <c r="K116" s="9">
        <v>0</v>
      </c>
      <c r="L116" s="9">
        <v>0</v>
      </c>
      <c r="M116" s="9">
        <v>10</v>
      </c>
      <c r="N116" s="9">
        <v>2</v>
      </c>
      <c r="O116" s="9" t="s">
        <v>771</v>
      </c>
      <c r="P116" s="9">
        <v>29</v>
      </c>
      <c r="Q116" s="9"/>
      <c r="R116" s="9">
        <f t="shared" si="3"/>
        <v>29</v>
      </c>
      <c r="S116" s="9"/>
      <c r="T116" s="9"/>
      <c r="U116" s="9" t="s">
        <v>768</v>
      </c>
    </row>
    <row r="117" spans="1:21" ht="30">
      <c r="A117" s="8" t="s">
        <v>28</v>
      </c>
      <c r="B117" s="8">
        <v>111</v>
      </c>
      <c r="C117" s="9" t="s">
        <v>969</v>
      </c>
      <c r="D117" s="9" t="s">
        <v>968</v>
      </c>
      <c r="E117" s="3">
        <v>10</v>
      </c>
      <c r="F117" s="9">
        <v>5</v>
      </c>
      <c r="G117" s="9">
        <v>6</v>
      </c>
      <c r="H117" s="9">
        <v>2</v>
      </c>
      <c r="I117" s="9">
        <v>4</v>
      </c>
      <c r="J117" s="9">
        <v>0</v>
      </c>
      <c r="K117" s="9">
        <v>2</v>
      </c>
      <c r="L117" s="9">
        <v>2</v>
      </c>
      <c r="M117" s="9">
        <v>4</v>
      </c>
      <c r="N117" s="9">
        <v>2</v>
      </c>
      <c r="O117" s="9">
        <v>2</v>
      </c>
      <c r="P117" s="9">
        <v>29</v>
      </c>
      <c r="Q117" s="9"/>
      <c r="R117" s="9">
        <f t="shared" si="3"/>
        <v>29</v>
      </c>
      <c r="S117" s="9"/>
      <c r="T117" s="9"/>
      <c r="U117" s="9" t="s">
        <v>798</v>
      </c>
    </row>
    <row r="118" spans="1:21" ht="30">
      <c r="A118" s="8" t="s">
        <v>28</v>
      </c>
      <c r="B118" s="9">
        <v>112</v>
      </c>
      <c r="C118" s="9" t="s">
        <v>980</v>
      </c>
      <c r="D118" s="9" t="s">
        <v>968</v>
      </c>
      <c r="E118" s="3">
        <v>10</v>
      </c>
      <c r="F118" s="9">
        <v>2</v>
      </c>
      <c r="G118" s="9">
        <v>0</v>
      </c>
      <c r="H118" s="9">
        <v>0</v>
      </c>
      <c r="I118" s="9">
        <v>2</v>
      </c>
      <c r="J118" s="9">
        <v>3</v>
      </c>
      <c r="K118" s="9">
        <v>6</v>
      </c>
      <c r="L118" s="9">
        <v>3</v>
      </c>
      <c r="M118" s="9">
        <v>4</v>
      </c>
      <c r="N118" s="9">
        <v>4</v>
      </c>
      <c r="O118" s="9">
        <v>5</v>
      </c>
      <c r="P118" s="9">
        <v>29</v>
      </c>
      <c r="Q118" s="42"/>
      <c r="R118" s="9">
        <f t="shared" si="3"/>
        <v>29</v>
      </c>
      <c r="S118" s="42"/>
      <c r="T118" s="42"/>
      <c r="U118" s="9" t="s">
        <v>798</v>
      </c>
    </row>
    <row r="119" spans="1:21" ht="30">
      <c r="A119" s="8" t="s">
        <v>28</v>
      </c>
      <c r="B119" s="8">
        <v>113</v>
      </c>
      <c r="C119" s="9" t="s">
        <v>1479</v>
      </c>
      <c r="D119" s="8" t="s">
        <v>1304</v>
      </c>
      <c r="E119" s="9" t="s">
        <v>206</v>
      </c>
      <c r="F119" s="9">
        <v>4</v>
      </c>
      <c r="G119" s="9">
        <v>7</v>
      </c>
      <c r="H119" s="9">
        <v>8</v>
      </c>
      <c r="I119" s="9">
        <v>2</v>
      </c>
      <c r="J119" s="9">
        <v>2</v>
      </c>
      <c r="K119" s="9">
        <v>0</v>
      </c>
      <c r="L119" s="9">
        <v>0</v>
      </c>
      <c r="M119" s="9">
        <v>0</v>
      </c>
      <c r="N119" s="9">
        <v>6</v>
      </c>
      <c r="O119" s="9">
        <v>0</v>
      </c>
      <c r="P119" s="9">
        <v>29</v>
      </c>
      <c r="Q119" s="9"/>
      <c r="R119" s="9">
        <f t="shared" si="3"/>
        <v>29</v>
      </c>
      <c r="S119" s="9"/>
      <c r="T119" s="9"/>
      <c r="U119" s="9" t="s">
        <v>1305</v>
      </c>
    </row>
    <row r="120" spans="1:21" ht="30">
      <c r="A120" s="22" t="s">
        <v>28</v>
      </c>
      <c r="B120" s="9">
        <v>114</v>
      </c>
      <c r="C120" s="11" t="s">
        <v>2253</v>
      </c>
      <c r="D120" s="22" t="s">
        <v>2172</v>
      </c>
      <c r="E120" s="11" t="s">
        <v>2252</v>
      </c>
      <c r="F120" s="11">
        <v>2.5</v>
      </c>
      <c r="G120" s="11">
        <v>3</v>
      </c>
      <c r="H120" s="11">
        <v>3</v>
      </c>
      <c r="I120" s="11">
        <v>6</v>
      </c>
      <c r="J120" s="11">
        <v>2</v>
      </c>
      <c r="K120" s="11">
        <v>0.5</v>
      </c>
      <c r="L120" s="11">
        <v>0</v>
      </c>
      <c r="M120" s="11">
        <v>10</v>
      </c>
      <c r="N120" s="11">
        <v>0</v>
      </c>
      <c r="O120" s="11">
        <v>2</v>
      </c>
      <c r="P120" s="11">
        <v>29</v>
      </c>
      <c r="Q120" s="104"/>
      <c r="R120" s="9">
        <f t="shared" si="3"/>
        <v>29</v>
      </c>
      <c r="S120" s="104"/>
      <c r="T120" s="104"/>
      <c r="U120" s="11" t="s">
        <v>2173</v>
      </c>
    </row>
    <row r="121" spans="1:21" ht="30">
      <c r="A121" s="8" t="s">
        <v>28</v>
      </c>
      <c r="B121" s="8">
        <v>115</v>
      </c>
      <c r="C121" s="21" t="s">
        <v>262</v>
      </c>
      <c r="D121" s="8" t="s">
        <v>230</v>
      </c>
      <c r="E121" s="8" t="s">
        <v>206</v>
      </c>
      <c r="F121" s="10">
        <v>3.5</v>
      </c>
      <c r="G121" s="10">
        <v>4</v>
      </c>
      <c r="H121" s="10">
        <v>7</v>
      </c>
      <c r="I121" s="21">
        <v>3</v>
      </c>
      <c r="J121" s="21">
        <v>2</v>
      </c>
      <c r="K121" s="21">
        <v>0</v>
      </c>
      <c r="L121" s="21">
        <v>0</v>
      </c>
      <c r="M121" s="21">
        <v>2</v>
      </c>
      <c r="N121" s="21">
        <v>6</v>
      </c>
      <c r="O121" s="21">
        <v>1</v>
      </c>
      <c r="P121" s="28">
        <f>SUM(F121:O121)</f>
        <v>28.5</v>
      </c>
      <c r="Q121" s="21"/>
      <c r="R121" s="9">
        <f t="shared" si="3"/>
        <v>28.5</v>
      </c>
      <c r="S121" s="21"/>
      <c r="T121" s="21"/>
      <c r="U121" s="8" t="s">
        <v>242</v>
      </c>
    </row>
    <row r="122" spans="1:21" ht="60">
      <c r="A122" s="8" t="s">
        <v>28</v>
      </c>
      <c r="B122" s="9">
        <v>116</v>
      </c>
      <c r="C122" s="11" t="s">
        <v>473</v>
      </c>
      <c r="D122" s="8" t="s">
        <v>451</v>
      </c>
      <c r="E122" s="9">
        <v>10</v>
      </c>
      <c r="F122" s="9">
        <v>2</v>
      </c>
      <c r="G122" s="9">
        <v>5</v>
      </c>
      <c r="H122" s="9">
        <v>5</v>
      </c>
      <c r="I122" s="9">
        <v>3</v>
      </c>
      <c r="J122" s="9">
        <v>3</v>
      </c>
      <c r="K122" s="9">
        <v>0</v>
      </c>
      <c r="L122" s="9">
        <v>0</v>
      </c>
      <c r="M122" s="9">
        <v>10</v>
      </c>
      <c r="N122" s="9">
        <v>0</v>
      </c>
      <c r="O122" s="9">
        <v>0</v>
      </c>
      <c r="P122" s="9">
        <v>28</v>
      </c>
      <c r="Q122" s="9"/>
      <c r="R122" s="9">
        <f t="shared" si="3"/>
        <v>28</v>
      </c>
      <c r="S122" s="9"/>
      <c r="T122" s="9"/>
      <c r="U122" s="9" t="s">
        <v>459</v>
      </c>
    </row>
    <row r="123" spans="1:21" ht="30">
      <c r="A123" s="8" t="s">
        <v>28</v>
      </c>
      <c r="B123" s="8">
        <v>117</v>
      </c>
      <c r="C123" s="9" t="s">
        <v>570</v>
      </c>
      <c r="D123" s="8" t="s">
        <v>192</v>
      </c>
      <c r="E123" s="9" t="s">
        <v>206</v>
      </c>
      <c r="F123" s="9">
        <v>1</v>
      </c>
      <c r="G123" s="9">
        <v>0</v>
      </c>
      <c r="H123" s="9">
        <v>1</v>
      </c>
      <c r="I123" s="9">
        <v>5</v>
      </c>
      <c r="J123" s="9">
        <v>1</v>
      </c>
      <c r="K123" s="9">
        <v>1</v>
      </c>
      <c r="L123" s="9">
        <v>3</v>
      </c>
      <c r="M123" s="9">
        <v>10</v>
      </c>
      <c r="N123" s="9">
        <v>6</v>
      </c>
      <c r="O123" s="9">
        <v>0</v>
      </c>
      <c r="P123" s="9">
        <v>28</v>
      </c>
      <c r="Q123" s="9"/>
      <c r="R123" s="9">
        <f t="shared" si="3"/>
        <v>28</v>
      </c>
      <c r="S123" s="9"/>
      <c r="T123" s="9"/>
      <c r="U123" s="9" t="s">
        <v>517</v>
      </c>
    </row>
    <row r="124" spans="1:21" ht="30">
      <c r="A124" s="8" t="s">
        <v>28</v>
      </c>
      <c r="B124" s="9">
        <v>118</v>
      </c>
      <c r="C124" s="11" t="s">
        <v>1626</v>
      </c>
      <c r="D124" s="8" t="s">
        <v>1488</v>
      </c>
      <c r="E124" s="9" t="s">
        <v>399</v>
      </c>
      <c r="F124" s="9">
        <v>5</v>
      </c>
      <c r="G124" s="9">
        <v>0</v>
      </c>
      <c r="H124" s="9">
        <v>8</v>
      </c>
      <c r="I124" s="9">
        <v>5</v>
      </c>
      <c r="J124" s="9">
        <v>3</v>
      </c>
      <c r="K124" s="9">
        <v>1</v>
      </c>
      <c r="L124" s="9">
        <v>0</v>
      </c>
      <c r="M124" s="9">
        <v>6</v>
      </c>
      <c r="N124" s="9">
        <v>0</v>
      </c>
      <c r="O124" s="9">
        <v>0</v>
      </c>
      <c r="P124" s="9">
        <v>28</v>
      </c>
      <c r="Q124" s="9"/>
      <c r="R124" s="9">
        <f t="shared" si="3"/>
        <v>28</v>
      </c>
      <c r="S124" s="9"/>
      <c r="T124" s="9"/>
      <c r="U124" s="9" t="s">
        <v>1549</v>
      </c>
    </row>
    <row r="125" spans="1:21" ht="30">
      <c r="A125" s="8" t="s">
        <v>28</v>
      </c>
      <c r="B125" s="8">
        <v>119</v>
      </c>
      <c r="C125" s="11" t="s">
        <v>397</v>
      </c>
      <c r="D125" s="8" t="s">
        <v>277</v>
      </c>
      <c r="E125" s="11" t="s">
        <v>206</v>
      </c>
      <c r="F125" s="11">
        <v>0.5</v>
      </c>
      <c r="G125" s="11">
        <v>5</v>
      </c>
      <c r="H125" s="11">
        <v>7</v>
      </c>
      <c r="I125" s="11">
        <v>6</v>
      </c>
      <c r="J125" s="11">
        <v>2</v>
      </c>
      <c r="K125" s="11">
        <v>0</v>
      </c>
      <c r="L125" s="11">
        <v>0</v>
      </c>
      <c r="M125" s="11">
        <v>6</v>
      </c>
      <c r="N125" s="11">
        <v>1</v>
      </c>
      <c r="O125" s="11">
        <v>0</v>
      </c>
      <c r="P125" s="11">
        <v>27.5</v>
      </c>
      <c r="Q125" s="11"/>
      <c r="R125" s="9">
        <f t="shared" si="3"/>
        <v>27.5</v>
      </c>
      <c r="S125" s="11"/>
      <c r="T125" s="11"/>
      <c r="U125" s="21" t="s">
        <v>373</v>
      </c>
    </row>
    <row r="126" spans="1:21" ht="30">
      <c r="A126" s="8" t="s">
        <v>28</v>
      </c>
      <c r="B126" s="9">
        <v>120</v>
      </c>
      <c r="C126" s="11" t="s">
        <v>679</v>
      </c>
      <c r="D126" s="8" t="s">
        <v>657</v>
      </c>
      <c r="E126" s="9" t="s">
        <v>675</v>
      </c>
      <c r="F126" s="3">
        <v>2.5</v>
      </c>
      <c r="G126" s="3">
        <v>4</v>
      </c>
      <c r="H126" s="3">
        <v>4</v>
      </c>
      <c r="I126" s="3">
        <v>5</v>
      </c>
      <c r="J126" s="3">
        <v>1</v>
      </c>
      <c r="K126" s="3">
        <v>0</v>
      </c>
      <c r="L126" s="3">
        <v>0</v>
      </c>
      <c r="M126" s="3">
        <v>10</v>
      </c>
      <c r="N126" s="3">
        <v>1</v>
      </c>
      <c r="O126" s="3">
        <v>0</v>
      </c>
      <c r="P126" s="3">
        <v>27.5</v>
      </c>
      <c r="Q126" s="3"/>
      <c r="R126" s="9">
        <f t="shared" si="3"/>
        <v>27.5</v>
      </c>
      <c r="S126" s="3"/>
      <c r="T126" s="3"/>
      <c r="U126" s="9" t="s">
        <v>691</v>
      </c>
    </row>
    <row r="127" spans="1:21" ht="30">
      <c r="A127" s="8" t="s">
        <v>28</v>
      </c>
      <c r="B127" s="8">
        <v>121</v>
      </c>
      <c r="C127" s="9" t="s">
        <v>1878</v>
      </c>
      <c r="D127" s="8" t="s">
        <v>1682</v>
      </c>
      <c r="E127" s="9" t="s">
        <v>399</v>
      </c>
      <c r="F127" s="9">
        <v>1.5</v>
      </c>
      <c r="G127" s="9">
        <v>5</v>
      </c>
      <c r="H127" s="9">
        <v>6</v>
      </c>
      <c r="I127" s="9">
        <v>3</v>
      </c>
      <c r="J127" s="9">
        <v>2</v>
      </c>
      <c r="K127" s="9">
        <v>1.5</v>
      </c>
      <c r="L127" s="9">
        <v>0</v>
      </c>
      <c r="M127" s="9">
        <v>6</v>
      </c>
      <c r="N127" s="9">
        <v>2</v>
      </c>
      <c r="O127" s="9">
        <v>0</v>
      </c>
      <c r="P127" s="9">
        <f>SUM(F127:O127)</f>
        <v>27</v>
      </c>
      <c r="Q127" s="9"/>
      <c r="R127" s="9">
        <f t="shared" si="3"/>
        <v>27</v>
      </c>
      <c r="S127" s="9"/>
      <c r="T127" s="9"/>
      <c r="U127" s="9" t="s">
        <v>1725</v>
      </c>
    </row>
    <row r="128" spans="1:21" ht="30">
      <c r="A128" s="8" t="s">
        <v>28</v>
      </c>
      <c r="B128" s="9">
        <v>122</v>
      </c>
      <c r="C128" s="9" t="s">
        <v>1879</v>
      </c>
      <c r="D128" s="8" t="s">
        <v>1682</v>
      </c>
      <c r="E128" s="9" t="s">
        <v>399</v>
      </c>
      <c r="F128" s="9">
        <v>2.5</v>
      </c>
      <c r="G128" s="9">
        <v>5</v>
      </c>
      <c r="H128" s="9">
        <v>1</v>
      </c>
      <c r="I128" s="9">
        <v>3</v>
      </c>
      <c r="J128" s="9">
        <v>2</v>
      </c>
      <c r="K128" s="9">
        <v>1.5</v>
      </c>
      <c r="L128" s="9">
        <v>2</v>
      </c>
      <c r="M128" s="9">
        <v>10</v>
      </c>
      <c r="N128" s="9">
        <v>0</v>
      </c>
      <c r="O128" s="9">
        <v>0</v>
      </c>
      <c r="P128" s="9">
        <f>SUM(F128:O128)</f>
        <v>27</v>
      </c>
      <c r="Q128" s="9"/>
      <c r="R128" s="9">
        <f t="shared" si="3"/>
        <v>27</v>
      </c>
      <c r="S128" s="9"/>
      <c r="T128" s="9"/>
      <c r="U128" s="9" t="s">
        <v>1725</v>
      </c>
    </row>
    <row r="129" spans="1:21" ht="30">
      <c r="A129" s="8" t="s">
        <v>28</v>
      </c>
      <c r="B129" s="8">
        <v>123</v>
      </c>
      <c r="C129" s="11" t="s">
        <v>208</v>
      </c>
      <c r="D129" s="8" t="s">
        <v>178</v>
      </c>
      <c r="E129" s="9" t="s">
        <v>206</v>
      </c>
      <c r="F129" s="9">
        <v>1.5</v>
      </c>
      <c r="G129" s="9">
        <v>4</v>
      </c>
      <c r="H129" s="9">
        <v>4</v>
      </c>
      <c r="I129" s="9">
        <v>2</v>
      </c>
      <c r="J129" s="9">
        <v>2</v>
      </c>
      <c r="K129" s="9">
        <v>0</v>
      </c>
      <c r="L129" s="9">
        <v>0</v>
      </c>
      <c r="M129" s="9">
        <v>10</v>
      </c>
      <c r="N129" s="9">
        <v>2.5</v>
      </c>
      <c r="O129" s="9">
        <v>0</v>
      </c>
      <c r="P129" s="9">
        <f>SUM(F129:O129)</f>
        <v>26</v>
      </c>
      <c r="Q129" s="9"/>
      <c r="R129" s="9">
        <f t="shared" si="3"/>
        <v>26</v>
      </c>
      <c r="S129" s="9"/>
      <c r="T129" s="9"/>
      <c r="U129" s="9" t="s">
        <v>202</v>
      </c>
    </row>
    <row r="130" spans="1:21" ht="30">
      <c r="A130" s="8" t="s">
        <v>28</v>
      </c>
      <c r="B130" s="9">
        <v>124</v>
      </c>
      <c r="C130" s="9" t="s">
        <v>967</v>
      </c>
      <c r="D130" s="9" t="s">
        <v>968</v>
      </c>
      <c r="E130" s="3">
        <v>10</v>
      </c>
      <c r="F130" s="9">
        <v>5</v>
      </c>
      <c r="G130" s="9">
        <v>2</v>
      </c>
      <c r="H130" s="9">
        <v>4</v>
      </c>
      <c r="I130" s="9">
        <v>0</v>
      </c>
      <c r="J130" s="9">
        <v>0</v>
      </c>
      <c r="K130" s="9">
        <v>4</v>
      </c>
      <c r="L130" s="9">
        <v>3</v>
      </c>
      <c r="M130" s="9">
        <v>4</v>
      </c>
      <c r="N130" s="9">
        <v>2</v>
      </c>
      <c r="O130" s="9">
        <v>2</v>
      </c>
      <c r="P130" s="9">
        <v>26</v>
      </c>
      <c r="Q130" s="9"/>
      <c r="R130" s="9">
        <f t="shared" si="3"/>
        <v>26</v>
      </c>
      <c r="S130" s="9"/>
      <c r="T130" s="9"/>
      <c r="U130" s="9" t="s">
        <v>798</v>
      </c>
    </row>
    <row r="131" spans="1:21" ht="30">
      <c r="A131" s="8" t="s">
        <v>28</v>
      </c>
      <c r="B131" s="8">
        <v>125</v>
      </c>
      <c r="C131" s="9" t="s">
        <v>571</v>
      </c>
      <c r="D131" s="8" t="s">
        <v>192</v>
      </c>
      <c r="E131" s="9" t="s">
        <v>206</v>
      </c>
      <c r="F131" s="9">
        <v>3.5</v>
      </c>
      <c r="G131" s="9">
        <v>0</v>
      </c>
      <c r="H131" s="9">
        <v>1</v>
      </c>
      <c r="I131" s="9">
        <v>5</v>
      </c>
      <c r="J131" s="9">
        <v>2</v>
      </c>
      <c r="K131" s="9">
        <v>3</v>
      </c>
      <c r="L131" s="9">
        <v>0</v>
      </c>
      <c r="M131" s="9">
        <v>10</v>
      </c>
      <c r="N131" s="9">
        <v>1</v>
      </c>
      <c r="O131" s="9">
        <v>0</v>
      </c>
      <c r="P131" s="9">
        <v>25.5</v>
      </c>
      <c r="Q131" s="9"/>
      <c r="R131" s="9">
        <f t="shared" si="3"/>
        <v>25.5</v>
      </c>
      <c r="S131" s="9"/>
      <c r="T131" s="9"/>
      <c r="U131" s="9" t="s">
        <v>517</v>
      </c>
    </row>
    <row r="132" spans="1:21">
      <c r="A132" s="8" t="s">
        <v>28</v>
      </c>
      <c r="B132" s="9">
        <v>126</v>
      </c>
      <c r="C132" s="11" t="s">
        <v>2028</v>
      </c>
      <c r="D132" s="8" t="s">
        <v>1985</v>
      </c>
      <c r="E132" s="9" t="s">
        <v>1222</v>
      </c>
      <c r="F132" s="9">
        <v>1.5</v>
      </c>
      <c r="G132" s="9">
        <v>5</v>
      </c>
      <c r="H132" s="9">
        <v>4</v>
      </c>
      <c r="I132" s="9">
        <v>0</v>
      </c>
      <c r="J132" s="9">
        <v>3</v>
      </c>
      <c r="K132" s="9">
        <v>2</v>
      </c>
      <c r="L132" s="9">
        <v>0</v>
      </c>
      <c r="M132" s="9">
        <v>10</v>
      </c>
      <c r="N132" s="9">
        <v>0</v>
      </c>
      <c r="O132" s="9">
        <v>0</v>
      </c>
      <c r="P132" s="9">
        <f>SUM(F132,G132,H132,J132,K132,M132)</f>
        <v>25.5</v>
      </c>
      <c r="Q132" s="9"/>
      <c r="R132" s="9">
        <f t="shared" si="3"/>
        <v>25.5</v>
      </c>
      <c r="S132" s="9"/>
      <c r="T132" s="9"/>
      <c r="U132" s="9" t="s">
        <v>1990</v>
      </c>
    </row>
    <row r="133" spans="1:21" ht="30">
      <c r="A133" s="8" t="s">
        <v>28</v>
      </c>
      <c r="B133" s="8">
        <v>127</v>
      </c>
      <c r="C133" s="11" t="s">
        <v>207</v>
      </c>
      <c r="D133" s="8" t="s">
        <v>178</v>
      </c>
      <c r="E133" s="9" t="s">
        <v>206</v>
      </c>
      <c r="F133" s="9">
        <v>0.5</v>
      </c>
      <c r="G133" s="9">
        <v>7</v>
      </c>
      <c r="H133" s="9">
        <v>2</v>
      </c>
      <c r="I133" s="9">
        <v>2</v>
      </c>
      <c r="J133" s="9">
        <v>2</v>
      </c>
      <c r="K133" s="9">
        <v>0.5</v>
      </c>
      <c r="L133" s="9">
        <v>1</v>
      </c>
      <c r="M133" s="9">
        <v>10</v>
      </c>
      <c r="N133" s="9">
        <v>0</v>
      </c>
      <c r="O133" s="9">
        <v>0</v>
      </c>
      <c r="P133" s="9">
        <f>SUM(F133:O133)</f>
        <v>25</v>
      </c>
      <c r="Q133" s="9"/>
      <c r="R133" s="9">
        <f t="shared" si="3"/>
        <v>25</v>
      </c>
      <c r="S133" s="9"/>
      <c r="T133" s="9"/>
      <c r="U133" s="9" t="s">
        <v>202</v>
      </c>
    </row>
    <row r="134" spans="1:21" ht="30">
      <c r="A134" s="8" t="s">
        <v>28</v>
      </c>
      <c r="B134" s="9">
        <v>128</v>
      </c>
      <c r="C134" s="11" t="s">
        <v>786</v>
      </c>
      <c r="D134" s="8" t="s">
        <v>752</v>
      </c>
      <c r="E134" s="9" t="s">
        <v>675</v>
      </c>
      <c r="F134" s="9">
        <v>2</v>
      </c>
      <c r="G134" s="9">
        <v>4</v>
      </c>
      <c r="H134" s="9">
        <v>8</v>
      </c>
      <c r="I134" s="9">
        <v>5</v>
      </c>
      <c r="J134" s="9">
        <v>2</v>
      </c>
      <c r="K134" s="9">
        <v>0</v>
      </c>
      <c r="L134" s="9">
        <v>4</v>
      </c>
      <c r="M134" s="9" t="s">
        <v>771</v>
      </c>
      <c r="N134" s="9" t="s">
        <v>771</v>
      </c>
      <c r="O134" s="9" t="s">
        <v>771</v>
      </c>
      <c r="P134" s="9">
        <v>25</v>
      </c>
      <c r="Q134" s="9"/>
      <c r="R134" s="9">
        <f t="shared" si="3"/>
        <v>25</v>
      </c>
      <c r="S134" s="9"/>
      <c r="T134" s="9"/>
      <c r="U134" s="9" t="s">
        <v>768</v>
      </c>
    </row>
    <row r="135" spans="1:21" ht="30">
      <c r="A135" s="8" t="s">
        <v>28</v>
      </c>
      <c r="B135" s="8">
        <v>129</v>
      </c>
      <c r="C135" s="37" t="s">
        <v>1300</v>
      </c>
      <c r="D135" s="37" t="s">
        <v>1251</v>
      </c>
      <c r="E135" s="37" t="s">
        <v>675</v>
      </c>
      <c r="F135" s="9">
        <v>0</v>
      </c>
      <c r="G135" s="9">
        <v>4</v>
      </c>
      <c r="H135" s="9">
        <v>8</v>
      </c>
      <c r="I135" s="9">
        <v>0</v>
      </c>
      <c r="J135" s="9">
        <v>3</v>
      </c>
      <c r="K135" s="9">
        <v>0</v>
      </c>
      <c r="L135" s="9">
        <v>0</v>
      </c>
      <c r="M135" s="9">
        <v>6</v>
      </c>
      <c r="N135" s="9">
        <v>3</v>
      </c>
      <c r="O135" s="9">
        <v>1</v>
      </c>
      <c r="P135" s="9">
        <f>SUM(F135:O135)</f>
        <v>25</v>
      </c>
      <c r="Q135" s="37"/>
      <c r="R135" s="9">
        <f t="shared" ref="R135:R166" si="4">SUM(F135:O135)</f>
        <v>25</v>
      </c>
      <c r="S135" s="37"/>
      <c r="T135" s="37"/>
      <c r="U135" s="9" t="s">
        <v>1252</v>
      </c>
    </row>
    <row r="136" spans="1:21" ht="30">
      <c r="A136" s="8" t="s">
        <v>28</v>
      </c>
      <c r="B136" s="9">
        <v>130</v>
      </c>
      <c r="C136" s="9" t="s">
        <v>1630</v>
      </c>
      <c r="D136" s="3" t="s">
        <v>1488</v>
      </c>
      <c r="E136" s="3" t="s">
        <v>399</v>
      </c>
      <c r="F136" s="3">
        <v>1</v>
      </c>
      <c r="G136" s="3">
        <v>0</v>
      </c>
      <c r="H136" s="3">
        <v>7</v>
      </c>
      <c r="I136" s="3">
        <v>3</v>
      </c>
      <c r="J136" s="3">
        <v>3</v>
      </c>
      <c r="K136" s="3">
        <v>1</v>
      </c>
      <c r="L136" s="3">
        <v>0</v>
      </c>
      <c r="M136" s="3">
        <v>10</v>
      </c>
      <c r="N136" s="3">
        <v>0</v>
      </c>
      <c r="O136" s="3">
        <v>0</v>
      </c>
      <c r="P136" s="3">
        <v>25</v>
      </c>
      <c r="Q136" s="3"/>
      <c r="R136" s="9">
        <f t="shared" si="4"/>
        <v>25</v>
      </c>
      <c r="S136" s="3"/>
      <c r="T136" s="3"/>
      <c r="U136" s="9" t="s">
        <v>1549</v>
      </c>
    </row>
    <row r="137" spans="1:21" ht="30">
      <c r="A137" s="8" t="s">
        <v>28</v>
      </c>
      <c r="B137" s="8">
        <v>131</v>
      </c>
      <c r="C137" s="9" t="s">
        <v>1230</v>
      </c>
      <c r="D137" s="9" t="s">
        <v>1178</v>
      </c>
      <c r="E137" s="9" t="s">
        <v>1225</v>
      </c>
      <c r="F137" s="9">
        <v>2</v>
      </c>
      <c r="G137" s="9">
        <v>5</v>
      </c>
      <c r="H137" s="9">
        <v>2</v>
      </c>
      <c r="I137" s="9">
        <v>4</v>
      </c>
      <c r="J137" s="9">
        <v>1</v>
      </c>
      <c r="K137" s="9">
        <v>0</v>
      </c>
      <c r="L137" s="9">
        <v>1.5</v>
      </c>
      <c r="M137" s="9">
        <v>6</v>
      </c>
      <c r="N137" s="9">
        <v>2</v>
      </c>
      <c r="O137" s="9">
        <v>1</v>
      </c>
      <c r="P137" s="9">
        <v>24.5</v>
      </c>
      <c r="Q137" s="9"/>
      <c r="R137" s="9">
        <f t="shared" si="4"/>
        <v>24.5</v>
      </c>
      <c r="S137" s="9"/>
      <c r="T137" s="9"/>
      <c r="U137" s="9" t="s">
        <v>1135</v>
      </c>
    </row>
    <row r="138" spans="1:21" ht="30">
      <c r="A138" s="8" t="s">
        <v>28</v>
      </c>
      <c r="B138" s="9">
        <v>132</v>
      </c>
      <c r="C138" s="37" t="s">
        <v>1302</v>
      </c>
      <c r="D138" s="37" t="s">
        <v>1251</v>
      </c>
      <c r="E138" s="37" t="s">
        <v>675</v>
      </c>
      <c r="F138" s="9">
        <v>1.5</v>
      </c>
      <c r="G138" s="9">
        <v>8</v>
      </c>
      <c r="H138" s="9">
        <v>8</v>
      </c>
      <c r="I138" s="9">
        <v>0</v>
      </c>
      <c r="J138" s="9">
        <v>3</v>
      </c>
      <c r="K138" s="9">
        <v>0</v>
      </c>
      <c r="L138" s="9">
        <v>0</v>
      </c>
      <c r="M138" s="9">
        <v>0</v>
      </c>
      <c r="N138" s="9">
        <v>3</v>
      </c>
      <c r="O138" s="9">
        <v>1</v>
      </c>
      <c r="P138" s="9">
        <f>SUM(F138:O138)</f>
        <v>24.5</v>
      </c>
      <c r="Q138" s="37"/>
      <c r="R138" s="9">
        <f t="shared" si="4"/>
        <v>24.5</v>
      </c>
      <c r="S138" s="37"/>
      <c r="T138" s="37"/>
      <c r="U138" s="9" t="s">
        <v>1252</v>
      </c>
    </row>
    <row r="139" spans="1:21" ht="30">
      <c r="A139" s="8" t="s">
        <v>28</v>
      </c>
      <c r="B139" s="8">
        <v>133</v>
      </c>
      <c r="C139" s="11" t="s">
        <v>2093</v>
      </c>
      <c r="D139" s="8" t="s">
        <v>2076</v>
      </c>
      <c r="E139" s="9" t="s">
        <v>206</v>
      </c>
      <c r="F139" s="9">
        <v>4</v>
      </c>
      <c r="G139" s="9">
        <v>4</v>
      </c>
      <c r="H139" s="9">
        <v>8</v>
      </c>
      <c r="I139" s="9">
        <v>4</v>
      </c>
      <c r="J139" s="9">
        <v>1</v>
      </c>
      <c r="K139" s="9">
        <v>0</v>
      </c>
      <c r="L139" s="9">
        <v>0</v>
      </c>
      <c r="M139" s="9">
        <v>3</v>
      </c>
      <c r="N139" s="9">
        <v>0</v>
      </c>
      <c r="O139" s="9">
        <v>0</v>
      </c>
      <c r="P139" s="9">
        <v>24</v>
      </c>
      <c r="Q139" s="9"/>
      <c r="R139" s="9">
        <f t="shared" si="4"/>
        <v>24</v>
      </c>
      <c r="S139" s="9"/>
      <c r="T139" s="9"/>
      <c r="U139" s="9" t="s">
        <v>2077</v>
      </c>
    </row>
    <row r="140" spans="1:21">
      <c r="A140" s="8" t="s">
        <v>28</v>
      </c>
      <c r="B140" s="9">
        <v>134</v>
      </c>
      <c r="C140" s="11" t="s">
        <v>2029</v>
      </c>
      <c r="D140" s="8" t="s">
        <v>1985</v>
      </c>
      <c r="E140" s="9" t="s">
        <v>1222</v>
      </c>
      <c r="F140" s="9">
        <v>1.5</v>
      </c>
      <c r="G140" s="9">
        <v>5</v>
      </c>
      <c r="H140" s="9">
        <v>2</v>
      </c>
      <c r="I140" s="9">
        <v>0</v>
      </c>
      <c r="J140" s="9">
        <v>3</v>
      </c>
      <c r="K140" s="9">
        <v>2</v>
      </c>
      <c r="L140" s="9">
        <v>0</v>
      </c>
      <c r="M140" s="9">
        <v>10</v>
      </c>
      <c r="N140" s="9">
        <v>0</v>
      </c>
      <c r="O140" s="9">
        <v>0</v>
      </c>
      <c r="P140" s="9">
        <f>SUM(F140,G140,H140,J140,K140,M140)</f>
        <v>23.5</v>
      </c>
      <c r="Q140" s="9"/>
      <c r="R140" s="9">
        <f t="shared" si="4"/>
        <v>23.5</v>
      </c>
      <c r="S140" s="9"/>
      <c r="T140" s="9"/>
      <c r="U140" s="9" t="s">
        <v>1990</v>
      </c>
    </row>
    <row r="141" spans="1:21" ht="30">
      <c r="A141" s="8" t="s">
        <v>28</v>
      </c>
      <c r="B141" s="8">
        <v>135</v>
      </c>
      <c r="C141" s="11" t="s">
        <v>400</v>
      </c>
      <c r="D141" s="8" t="s">
        <v>277</v>
      </c>
      <c r="E141" s="11" t="s">
        <v>399</v>
      </c>
      <c r="F141" s="11">
        <v>4</v>
      </c>
      <c r="G141" s="11">
        <v>5</v>
      </c>
      <c r="H141" s="11">
        <v>7</v>
      </c>
      <c r="I141" s="11">
        <v>4</v>
      </c>
      <c r="J141" s="11">
        <v>2</v>
      </c>
      <c r="K141" s="11">
        <v>1</v>
      </c>
      <c r="L141" s="11">
        <v>0</v>
      </c>
      <c r="M141" s="11">
        <v>0</v>
      </c>
      <c r="N141" s="11">
        <v>0</v>
      </c>
      <c r="O141" s="11">
        <v>0</v>
      </c>
      <c r="P141" s="11">
        <v>23</v>
      </c>
      <c r="Q141" s="42"/>
      <c r="R141" s="9">
        <f t="shared" si="4"/>
        <v>23</v>
      </c>
      <c r="S141" s="42"/>
      <c r="T141" s="42"/>
      <c r="U141" s="21" t="s">
        <v>373</v>
      </c>
    </row>
    <row r="142" spans="1:21" ht="30">
      <c r="A142" s="8" t="s">
        <v>28</v>
      </c>
      <c r="B142" s="9">
        <v>136</v>
      </c>
      <c r="C142" s="37" t="s">
        <v>787</v>
      </c>
      <c r="D142" s="8" t="s">
        <v>752</v>
      </c>
      <c r="E142" s="9" t="s">
        <v>675</v>
      </c>
      <c r="F142" s="5">
        <v>2</v>
      </c>
      <c r="G142" s="5">
        <v>4</v>
      </c>
      <c r="H142" s="5">
        <v>4</v>
      </c>
      <c r="I142" s="5">
        <v>2</v>
      </c>
      <c r="J142" s="5">
        <v>2</v>
      </c>
      <c r="K142" s="5">
        <v>3</v>
      </c>
      <c r="L142" s="5">
        <v>6</v>
      </c>
      <c r="M142" s="5" t="s">
        <v>771</v>
      </c>
      <c r="N142" s="5" t="s">
        <v>771</v>
      </c>
      <c r="O142" s="5" t="s">
        <v>771</v>
      </c>
      <c r="P142" s="5">
        <v>23</v>
      </c>
      <c r="Q142" s="5"/>
      <c r="R142" s="9">
        <f t="shared" si="4"/>
        <v>23</v>
      </c>
      <c r="S142" s="5"/>
      <c r="T142" s="42"/>
      <c r="U142" s="9" t="s">
        <v>768</v>
      </c>
    </row>
    <row r="143" spans="1:21" ht="30">
      <c r="A143" s="8" t="s">
        <v>28</v>
      </c>
      <c r="B143" s="8">
        <v>137</v>
      </c>
      <c r="C143" s="9" t="s">
        <v>1229</v>
      </c>
      <c r="D143" s="9" t="s">
        <v>1178</v>
      </c>
      <c r="E143" s="9" t="s">
        <v>1225</v>
      </c>
      <c r="F143" s="9">
        <v>2</v>
      </c>
      <c r="G143" s="9">
        <v>6</v>
      </c>
      <c r="H143" s="9">
        <v>0</v>
      </c>
      <c r="I143" s="9">
        <v>2</v>
      </c>
      <c r="J143" s="9">
        <v>1</v>
      </c>
      <c r="K143" s="9">
        <v>1</v>
      </c>
      <c r="L143" s="9">
        <v>0</v>
      </c>
      <c r="M143" s="9">
        <v>10</v>
      </c>
      <c r="N143" s="9">
        <v>1</v>
      </c>
      <c r="O143" s="9">
        <v>0</v>
      </c>
      <c r="P143" s="9">
        <v>23</v>
      </c>
      <c r="Q143" s="9"/>
      <c r="R143" s="9">
        <f t="shared" si="4"/>
        <v>23</v>
      </c>
      <c r="S143" s="9"/>
      <c r="T143" s="9"/>
      <c r="U143" s="9" t="s">
        <v>1135</v>
      </c>
    </row>
    <row r="144" spans="1:21" ht="30">
      <c r="A144" s="8" t="s">
        <v>28</v>
      </c>
      <c r="B144" s="9">
        <v>138</v>
      </c>
      <c r="C144" s="9" t="s">
        <v>1633</v>
      </c>
      <c r="D144" s="3" t="s">
        <v>1488</v>
      </c>
      <c r="E144" s="3" t="s">
        <v>399</v>
      </c>
      <c r="F144" s="3">
        <v>1.5</v>
      </c>
      <c r="G144" s="3">
        <v>0</v>
      </c>
      <c r="H144" s="3">
        <v>7</v>
      </c>
      <c r="I144" s="3">
        <v>3</v>
      </c>
      <c r="J144" s="3">
        <v>2</v>
      </c>
      <c r="K144" s="3">
        <v>1.5</v>
      </c>
      <c r="L144" s="3">
        <v>0</v>
      </c>
      <c r="M144" s="3">
        <v>8</v>
      </c>
      <c r="N144" s="3">
        <v>0</v>
      </c>
      <c r="O144" s="3">
        <v>0</v>
      </c>
      <c r="P144" s="3">
        <v>23</v>
      </c>
      <c r="Q144" s="3"/>
      <c r="R144" s="9">
        <f t="shared" si="4"/>
        <v>23</v>
      </c>
      <c r="S144" s="3"/>
      <c r="T144" s="3"/>
      <c r="U144" s="9" t="s">
        <v>1549</v>
      </c>
    </row>
    <row r="145" spans="1:21" ht="30">
      <c r="A145" s="8" t="s">
        <v>28</v>
      </c>
      <c r="B145" s="8">
        <v>139</v>
      </c>
      <c r="C145" s="11" t="s">
        <v>402</v>
      </c>
      <c r="D145" s="8" t="s">
        <v>277</v>
      </c>
      <c r="E145" s="11" t="s">
        <v>399</v>
      </c>
      <c r="F145" s="11">
        <v>0.5</v>
      </c>
      <c r="G145" s="11">
        <v>5</v>
      </c>
      <c r="H145" s="11">
        <v>3</v>
      </c>
      <c r="I145" s="11">
        <v>2</v>
      </c>
      <c r="J145" s="11">
        <v>1</v>
      </c>
      <c r="K145" s="11">
        <v>0</v>
      </c>
      <c r="L145" s="11">
        <v>0</v>
      </c>
      <c r="M145" s="11">
        <v>0</v>
      </c>
      <c r="N145" s="11">
        <v>11</v>
      </c>
      <c r="O145" s="11">
        <v>0</v>
      </c>
      <c r="P145" s="11">
        <v>22.5</v>
      </c>
      <c r="Q145" s="42"/>
      <c r="R145" s="9">
        <f t="shared" si="4"/>
        <v>22.5</v>
      </c>
      <c r="S145" s="42"/>
      <c r="T145" s="42"/>
      <c r="U145" s="21" t="s">
        <v>373</v>
      </c>
    </row>
    <row r="146" spans="1:21" ht="30">
      <c r="A146" s="8" t="s">
        <v>28</v>
      </c>
      <c r="B146" s="9">
        <v>140</v>
      </c>
      <c r="C146" s="11" t="s">
        <v>572</v>
      </c>
      <c r="D146" s="8" t="s">
        <v>192</v>
      </c>
      <c r="E146" s="9" t="s">
        <v>206</v>
      </c>
      <c r="F146" s="9">
        <v>2</v>
      </c>
      <c r="G146" s="9">
        <v>1</v>
      </c>
      <c r="H146" s="9">
        <v>5</v>
      </c>
      <c r="I146" s="9">
        <v>0</v>
      </c>
      <c r="J146" s="9">
        <v>1</v>
      </c>
      <c r="K146" s="9">
        <v>0</v>
      </c>
      <c r="L146" s="9">
        <v>3</v>
      </c>
      <c r="M146" s="9">
        <v>10</v>
      </c>
      <c r="N146" s="9">
        <v>0</v>
      </c>
      <c r="O146" s="9">
        <v>0</v>
      </c>
      <c r="P146" s="9">
        <v>22</v>
      </c>
      <c r="Q146" s="9"/>
      <c r="R146" s="9">
        <f t="shared" si="4"/>
        <v>22</v>
      </c>
      <c r="S146" s="9"/>
      <c r="T146" s="9"/>
      <c r="U146" s="9" t="s">
        <v>517</v>
      </c>
    </row>
    <row r="147" spans="1:21" ht="30">
      <c r="A147" s="8" t="s">
        <v>28</v>
      </c>
      <c r="B147" s="8">
        <v>141</v>
      </c>
      <c r="C147" s="37" t="s">
        <v>788</v>
      </c>
      <c r="D147" s="8" t="s">
        <v>752</v>
      </c>
      <c r="E147" s="9" t="s">
        <v>675</v>
      </c>
      <c r="F147" s="5">
        <v>0</v>
      </c>
      <c r="G147" s="5">
        <v>5</v>
      </c>
      <c r="H147" s="5">
        <v>7</v>
      </c>
      <c r="I147" s="5">
        <v>2</v>
      </c>
      <c r="J147" s="5">
        <v>2</v>
      </c>
      <c r="K147" s="5">
        <v>0</v>
      </c>
      <c r="L147" s="5" t="s">
        <v>771</v>
      </c>
      <c r="M147" s="5">
        <v>6</v>
      </c>
      <c r="N147" s="5">
        <v>0</v>
      </c>
      <c r="O147" s="5" t="s">
        <v>771</v>
      </c>
      <c r="P147" s="3">
        <v>22</v>
      </c>
      <c r="Q147" s="5"/>
      <c r="R147" s="9">
        <f t="shared" si="4"/>
        <v>22</v>
      </c>
      <c r="S147" s="5"/>
      <c r="T147" s="42"/>
      <c r="U147" s="9" t="s">
        <v>768</v>
      </c>
    </row>
    <row r="148" spans="1:21" ht="30">
      <c r="A148" s="8" t="s">
        <v>28</v>
      </c>
      <c r="B148" s="9">
        <v>142</v>
      </c>
      <c r="C148" s="8" t="s">
        <v>1099</v>
      </c>
      <c r="D148" s="8" t="s">
        <v>1089</v>
      </c>
      <c r="E148" s="8" t="s">
        <v>399</v>
      </c>
      <c r="F148" s="10">
        <v>3</v>
      </c>
      <c r="G148" s="10">
        <v>6</v>
      </c>
      <c r="H148" s="10">
        <v>4</v>
      </c>
      <c r="I148" s="10">
        <v>0</v>
      </c>
      <c r="J148" s="10">
        <v>2</v>
      </c>
      <c r="K148" s="10">
        <v>0</v>
      </c>
      <c r="L148" s="10">
        <v>3</v>
      </c>
      <c r="M148" s="10">
        <v>3</v>
      </c>
      <c r="N148" s="10">
        <v>1</v>
      </c>
      <c r="O148" s="10">
        <v>0</v>
      </c>
      <c r="P148" s="19" t="s">
        <v>1094</v>
      </c>
      <c r="Q148" s="8"/>
      <c r="R148" s="9">
        <f t="shared" si="4"/>
        <v>22</v>
      </c>
      <c r="S148" s="8"/>
      <c r="T148" s="8"/>
      <c r="U148" s="8" t="s">
        <v>1069</v>
      </c>
    </row>
    <row r="149" spans="1:21" ht="30">
      <c r="A149" s="8" t="s">
        <v>28</v>
      </c>
      <c r="B149" s="8">
        <v>143</v>
      </c>
      <c r="C149" s="11" t="s">
        <v>401</v>
      </c>
      <c r="D149" s="8" t="s">
        <v>277</v>
      </c>
      <c r="E149" s="11" t="s">
        <v>206</v>
      </c>
      <c r="F149" s="11">
        <v>1.5</v>
      </c>
      <c r="G149" s="11">
        <v>3</v>
      </c>
      <c r="H149" s="11">
        <v>3</v>
      </c>
      <c r="I149" s="11">
        <v>1</v>
      </c>
      <c r="J149" s="11">
        <v>0</v>
      </c>
      <c r="K149" s="11">
        <v>1</v>
      </c>
      <c r="L149" s="11">
        <v>0</v>
      </c>
      <c r="M149" s="11">
        <v>10</v>
      </c>
      <c r="N149" s="11">
        <v>2</v>
      </c>
      <c r="O149" s="11">
        <v>0</v>
      </c>
      <c r="P149" s="11">
        <v>21.5</v>
      </c>
      <c r="Q149" s="42"/>
      <c r="R149" s="9">
        <f t="shared" si="4"/>
        <v>21.5</v>
      </c>
      <c r="S149" s="42"/>
      <c r="T149" s="42"/>
      <c r="U149" s="21" t="s">
        <v>373</v>
      </c>
    </row>
    <row r="150" spans="1:21">
      <c r="A150" s="8" t="s">
        <v>28</v>
      </c>
      <c r="B150" s="9">
        <v>144</v>
      </c>
      <c r="C150" s="11" t="s">
        <v>2030</v>
      </c>
      <c r="D150" s="8" t="s">
        <v>1985</v>
      </c>
      <c r="E150" s="9" t="s">
        <v>1222</v>
      </c>
      <c r="F150" s="9">
        <v>0.5</v>
      </c>
      <c r="G150" s="9">
        <v>6</v>
      </c>
      <c r="H150" s="9">
        <v>0</v>
      </c>
      <c r="I150" s="9">
        <v>0</v>
      </c>
      <c r="J150" s="9">
        <v>3</v>
      </c>
      <c r="K150" s="9">
        <v>3</v>
      </c>
      <c r="L150" s="9">
        <v>3</v>
      </c>
      <c r="M150" s="9">
        <v>6</v>
      </c>
      <c r="N150" s="9">
        <v>0</v>
      </c>
      <c r="O150" s="9">
        <v>0</v>
      </c>
      <c r="P150" s="9">
        <f>SUM(F150,G150,J150,K150,L150,M150)</f>
        <v>21.5</v>
      </c>
      <c r="Q150" s="9"/>
      <c r="R150" s="9">
        <f t="shared" si="4"/>
        <v>21.5</v>
      </c>
      <c r="S150" s="9"/>
      <c r="T150" s="9"/>
      <c r="U150" s="9" t="s">
        <v>1990</v>
      </c>
    </row>
    <row r="151" spans="1:21" ht="30">
      <c r="A151" s="22" t="s">
        <v>28</v>
      </c>
      <c r="B151" s="8">
        <v>145</v>
      </c>
      <c r="C151" s="11" t="s">
        <v>2251</v>
      </c>
      <c r="D151" s="22" t="s">
        <v>2172</v>
      </c>
      <c r="E151" s="11" t="s">
        <v>2252</v>
      </c>
      <c r="F151" s="11">
        <v>1</v>
      </c>
      <c r="G151" s="11">
        <v>5</v>
      </c>
      <c r="H151" s="11">
        <v>5</v>
      </c>
      <c r="I151" s="11">
        <v>4</v>
      </c>
      <c r="J151" s="11">
        <v>2</v>
      </c>
      <c r="K151" s="11">
        <v>0.5</v>
      </c>
      <c r="L151" s="11">
        <v>0</v>
      </c>
      <c r="M151" s="11">
        <v>4</v>
      </c>
      <c r="N151" s="11">
        <v>0</v>
      </c>
      <c r="O151" s="11">
        <v>0</v>
      </c>
      <c r="P151" s="11">
        <v>21.5</v>
      </c>
      <c r="Q151" s="104"/>
      <c r="R151" s="9">
        <f t="shared" si="4"/>
        <v>21.5</v>
      </c>
      <c r="S151" s="104"/>
      <c r="T151" s="104"/>
      <c r="U151" s="11" t="s">
        <v>2173</v>
      </c>
    </row>
    <row r="152" spans="1:21" ht="30">
      <c r="A152" s="8" t="s">
        <v>28</v>
      </c>
      <c r="B152" s="9">
        <v>146</v>
      </c>
      <c r="C152" s="9" t="s">
        <v>970</v>
      </c>
      <c r="D152" s="9" t="s">
        <v>968</v>
      </c>
      <c r="E152" s="3">
        <v>10</v>
      </c>
      <c r="F152" s="9">
        <v>2</v>
      </c>
      <c r="G152" s="9">
        <v>4</v>
      </c>
      <c r="H152" s="9">
        <v>2</v>
      </c>
      <c r="I152" s="9">
        <v>2</v>
      </c>
      <c r="J152" s="9">
        <v>1</v>
      </c>
      <c r="K152" s="9">
        <v>2</v>
      </c>
      <c r="L152" s="9">
        <v>2</v>
      </c>
      <c r="M152" s="9">
        <v>2</v>
      </c>
      <c r="N152" s="9">
        <v>2</v>
      </c>
      <c r="O152" s="9">
        <v>2</v>
      </c>
      <c r="P152" s="9">
        <v>21</v>
      </c>
      <c r="Q152" s="9"/>
      <c r="R152" s="9">
        <f t="shared" si="4"/>
        <v>21</v>
      </c>
      <c r="S152" s="9"/>
      <c r="T152" s="9"/>
      <c r="U152" s="9" t="s">
        <v>798</v>
      </c>
    </row>
    <row r="153" spans="1:21" ht="30">
      <c r="A153" s="8" t="s">
        <v>28</v>
      </c>
      <c r="B153" s="8">
        <v>147</v>
      </c>
      <c r="C153" s="8" t="s">
        <v>1095</v>
      </c>
      <c r="D153" s="8" t="s">
        <v>1089</v>
      </c>
      <c r="E153" s="8" t="s">
        <v>399</v>
      </c>
      <c r="F153" s="10">
        <v>2</v>
      </c>
      <c r="G153" s="10">
        <v>2</v>
      </c>
      <c r="H153" s="10">
        <v>5</v>
      </c>
      <c r="I153" s="10">
        <v>4</v>
      </c>
      <c r="J153" s="10">
        <v>1</v>
      </c>
      <c r="K153" s="10">
        <v>0.5</v>
      </c>
      <c r="L153" s="10">
        <v>3</v>
      </c>
      <c r="M153" s="10">
        <v>3</v>
      </c>
      <c r="N153" s="10">
        <v>0</v>
      </c>
      <c r="O153" s="10">
        <v>0</v>
      </c>
      <c r="P153" s="19" t="s">
        <v>1096</v>
      </c>
      <c r="Q153" s="8"/>
      <c r="R153" s="9">
        <f t="shared" si="4"/>
        <v>20.5</v>
      </c>
      <c r="S153" s="8"/>
      <c r="T153" s="8"/>
      <c r="U153" s="8" t="s">
        <v>1069</v>
      </c>
    </row>
    <row r="154" spans="1:21" ht="30">
      <c r="A154" s="8" t="s">
        <v>28</v>
      </c>
      <c r="B154" s="9">
        <v>148</v>
      </c>
      <c r="C154" s="11" t="s">
        <v>1295</v>
      </c>
      <c r="D154" s="8" t="s">
        <v>1251</v>
      </c>
      <c r="E154" s="9" t="s">
        <v>675</v>
      </c>
      <c r="F154" s="9">
        <v>3.5</v>
      </c>
      <c r="G154" s="9">
        <v>5</v>
      </c>
      <c r="H154" s="9">
        <v>5</v>
      </c>
      <c r="I154" s="9">
        <v>2</v>
      </c>
      <c r="J154" s="9">
        <v>0</v>
      </c>
      <c r="K154" s="9">
        <v>0</v>
      </c>
      <c r="L154" s="9">
        <v>0</v>
      </c>
      <c r="M154" s="9">
        <v>1</v>
      </c>
      <c r="N154" s="9">
        <v>4</v>
      </c>
      <c r="O154" s="9">
        <v>0</v>
      </c>
      <c r="P154" s="9">
        <f>SUM(F154:O154)</f>
        <v>20.5</v>
      </c>
      <c r="Q154" s="9"/>
      <c r="R154" s="9">
        <f t="shared" si="4"/>
        <v>20.5</v>
      </c>
      <c r="S154" s="9"/>
      <c r="T154" s="9"/>
      <c r="U154" s="9" t="s">
        <v>1252</v>
      </c>
    </row>
    <row r="155" spans="1:21" ht="30">
      <c r="A155" s="8" t="s">
        <v>28</v>
      </c>
      <c r="B155" s="8">
        <v>149</v>
      </c>
      <c r="C155" s="11" t="s">
        <v>689</v>
      </c>
      <c r="D155" s="8" t="s">
        <v>657</v>
      </c>
      <c r="E155" s="9" t="s">
        <v>206</v>
      </c>
      <c r="F155" s="9">
        <v>0</v>
      </c>
      <c r="G155" s="9">
        <v>0</v>
      </c>
      <c r="H155" s="9">
        <v>6</v>
      </c>
      <c r="I155" s="9">
        <v>0</v>
      </c>
      <c r="J155" s="9">
        <v>2</v>
      </c>
      <c r="K155" s="9">
        <v>0</v>
      </c>
      <c r="L155" s="9">
        <v>3</v>
      </c>
      <c r="M155" s="9">
        <v>6</v>
      </c>
      <c r="N155" s="9">
        <v>0</v>
      </c>
      <c r="O155" s="9">
        <v>3</v>
      </c>
      <c r="P155" s="9">
        <v>20</v>
      </c>
      <c r="Q155" s="9"/>
      <c r="R155" s="9">
        <f t="shared" si="4"/>
        <v>20</v>
      </c>
      <c r="S155" s="9"/>
      <c r="T155" s="9"/>
      <c r="U155" s="9" t="s">
        <v>673</v>
      </c>
    </row>
    <row r="156" spans="1:21" ht="30">
      <c r="A156" s="8" t="s">
        <v>28</v>
      </c>
      <c r="B156" s="9">
        <v>150</v>
      </c>
      <c r="C156" s="37" t="s">
        <v>789</v>
      </c>
      <c r="D156" s="8" t="s">
        <v>752</v>
      </c>
      <c r="E156" s="9" t="s">
        <v>675</v>
      </c>
      <c r="F156" s="3">
        <v>0</v>
      </c>
      <c r="G156" s="3">
        <v>4</v>
      </c>
      <c r="H156" s="3">
        <v>6</v>
      </c>
      <c r="I156" s="3">
        <v>2</v>
      </c>
      <c r="J156" s="3">
        <v>2</v>
      </c>
      <c r="K156" s="3">
        <v>6</v>
      </c>
      <c r="L156" s="3">
        <v>0</v>
      </c>
      <c r="M156" s="3" t="s">
        <v>771</v>
      </c>
      <c r="N156" s="3" t="s">
        <v>771</v>
      </c>
      <c r="O156" s="3" t="s">
        <v>771</v>
      </c>
      <c r="P156" s="3">
        <v>20</v>
      </c>
      <c r="Q156" s="5"/>
      <c r="R156" s="9">
        <f t="shared" si="4"/>
        <v>20</v>
      </c>
      <c r="S156" s="5"/>
      <c r="T156" s="42"/>
      <c r="U156" s="9" t="s">
        <v>768</v>
      </c>
    </row>
    <row r="157" spans="1:21" ht="30">
      <c r="A157" s="8" t="s">
        <v>28</v>
      </c>
      <c r="B157" s="8">
        <v>151</v>
      </c>
      <c r="C157" s="54" t="s">
        <v>977</v>
      </c>
      <c r="D157" s="9" t="s">
        <v>968</v>
      </c>
      <c r="E157" s="3">
        <v>10</v>
      </c>
      <c r="F157" s="9">
        <v>1</v>
      </c>
      <c r="G157" s="9">
        <v>2</v>
      </c>
      <c r="H157" s="9">
        <v>4</v>
      </c>
      <c r="I157" s="9">
        <v>0</v>
      </c>
      <c r="J157" s="9">
        <v>0</v>
      </c>
      <c r="K157" s="9">
        <v>4</v>
      </c>
      <c r="L157" s="9">
        <v>3</v>
      </c>
      <c r="M157" s="9">
        <v>2</v>
      </c>
      <c r="N157" s="9">
        <v>2</v>
      </c>
      <c r="O157" s="9">
        <v>2</v>
      </c>
      <c r="P157" s="9">
        <v>20</v>
      </c>
      <c r="Q157" s="9"/>
      <c r="R157" s="9">
        <f t="shared" si="4"/>
        <v>20</v>
      </c>
      <c r="S157" s="42"/>
      <c r="T157" s="42"/>
      <c r="U157" s="9" t="s">
        <v>798</v>
      </c>
    </row>
    <row r="158" spans="1:21" ht="30">
      <c r="A158" s="8" t="s">
        <v>28</v>
      </c>
      <c r="B158" s="9">
        <v>152</v>
      </c>
      <c r="C158" s="9" t="s">
        <v>971</v>
      </c>
      <c r="D158" s="9" t="s">
        <v>968</v>
      </c>
      <c r="E158" s="3">
        <v>10</v>
      </c>
      <c r="F158" s="9">
        <v>2</v>
      </c>
      <c r="G158" s="9">
        <v>2</v>
      </c>
      <c r="H158" s="9">
        <v>2</v>
      </c>
      <c r="I158" s="9">
        <v>2</v>
      </c>
      <c r="J158" s="9">
        <v>1</v>
      </c>
      <c r="K158" s="9">
        <v>2</v>
      </c>
      <c r="L158" s="9">
        <v>2</v>
      </c>
      <c r="M158" s="9">
        <v>2</v>
      </c>
      <c r="N158" s="9">
        <v>2</v>
      </c>
      <c r="O158" s="9">
        <v>2</v>
      </c>
      <c r="P158" s="9">
        <v>19</v>
      </c>
      <c r="Q158" s="9"/>
      <c r="R158" s="9">
        <f t="shared" si="4"/>
        <v>19</v>
      </c>
      <c r="S158" s="42"/>
      <c r="T158" s="42"/>
      <c r="U158" s="9" t="s">
        <v>798</v>
      </c>
    </row>
    <row r="159" spans="1:21" ht="30">
      <c r="A159" s="8" t="s">
        <v>28</v>
      </c>
      <c r="B159" s="8">
        <v>153</v>
      </c>
      <c r="C159" s="9" t="s">
        <v>972</v>
      </c>
      <c r="D159" s="9" t="s">
        <v>968</v>
      </c>
      <c r="E159" s="3">
        <v>10</v>
      </c>
      <c r="F159" s="9">
        <v>2</v>
      </c>
      <c r="G159" s="9">
        <v>4</v>
      </c>
      <c r="H159" s="9">
        <v>0</v>
      </c>
      <c r="I159" s="9">
        <v>2</v>
      </c>
      <c r="J159" s="9">
        <v>1</v>
      </c>
      <c r="K159" s="9">
        <v>2</v>
      </c>
      <c r="L159" s="9">
        <v>2</v>
      </c>
      <c r="M159" s="9">
        <v>2</v>
      </c>
      <c r="N159" s="9">
        <v>2</v>
      </c>
      <c r="O159" s="9">
        <v>2</v>
      </c>
      <c r="P159" s="9">
        <v>19</v>
      </c>
      <c r="Q159" s="9"/>
      <c r="R159" s="9">
        <f t="shared" si="4"/>
        <v>19</v>
      </c>
      <c r="S159" s="42"/>
      <c r="T159" s="42"/>
      <c r="U159" s="9" t="s">
        <v>798</v>
      </c>
    </row>
    <row r="160" spans="1:21" ht="30">
      <c r="A160" s="8" t="s">
        <v>28</v>
      </c>
      <c r="B160" s="9">
        <v>154</v>
      </c>
      <c r="C160" s="7" t="s">
        <v>1055</v>
      </c>
      <c r="D160" s="8" t="s">
        <v>994</v>
      </c>
      <c r="E160" s="9">
        <v>10</v>
      </c>
      <c r="F160" s="9">
        <v>0.5</v>
      </c>
      <c r="G160" s="9">
        <v>3</v>
      </c>
      <c r="H160" s="9">
        <v>3</v>
      </c>
      <c r="I160" s="9">
        <v>0</v>
      </c>
      <c r="J160" s="9">
        <v>2</v>
      </c>
      <c r="K160" s="9">
        <v>0.5</v>
      </c>
      <c r="L160" s="9">
        <v>0</v>
      </c>
      <c r="M160" s="9">
        <v>10</v>
      </c>
      <c r="N160" s="9">
        <v>0</v>
      </c>
      <c r="O160" s="9">
        <v>0</v>
      </c>
      <c r="P160" s="9">
        <f>F160+G160+H160+I160+J160+K160+L160+M160+N160+O160</f>
        <v>19</v>
      </c>
      <c r="Q160" s="9"/>
      <c r="R160" s="9">
        <f t="shared" si="4"/>
        <v>19</v>
      </c>
      <c r="S160" s="9"/>
      <c r="T160" s="9"/>
      <c r="U160" s="9" t="s">
        <v>1053</v>
      </c>
    </row>
    <row r="161" spans="1:21" ht="30">
      <c r="A161" s="8" t="s">
        <v>28</v>
      </c>
      <c r="B161" s="8">
        <v>155</v>
      </c>
      <c r="C161" s="11" t="s">
        <v>1969</v>
      </c>
      <c r="D161" s="8" t="s">
        <v>1901</v>
      </c>
      <c r="E161" s="9" t="s">
        <v>399</v>
      </c>
      <c r="F161" s="9">
        <v>1</v>
      </c>
      <c r="G161" s="9">
        <v>5</v>
      </c>
      <c r="H161" s="9">
        <v>7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6</v>
      </c>
      <c r="O161" s="9">
        <v>0</v>
      </c>
      <c r="P161" s="9">
        <f>SUM(F161:O161)</f>
        <v>19</v>
      </c>
      <c r="Q161" s="9"/>
      <c r="R161" s="9">
        <f t="shared" si="4"/>
        <v>19</v>
      </c>
      <c r="S161" s="9"/>
      <c r="T161" s="9"/>
      <c r="U161" s="9" t="s">
        <v>1942</v>
      </c>
    </row>
    <row r="162" spans="1:21" ht="30">
      <c r="A162" s="8" t="s">
        <v>28</v>
      </c>
      <c r="B162" s="9">
        <v>156</v>
      </c>
      <c r="C162" s="9" t="s">
        <v>1865</v>
      </c>
      <c r="D162" s="8" t="s">
        <v>1682</v>
      </c>
      <c r="E162" s="9" t="s">
        <v>206</v>
      </c>
      <c r="F162" s="9">
        <v>3.5</v>
      </c>
      <c r="G162" s="9">
        <v>0</v>
      </c>
      <c r="H162" s="9">
        <v>2</v>
      </c>
      <c r="I162" s="9">
        <v>4</v>
      </c>
      <c r="J162" s="9">
        <v>0</v>
      </c>
      <c r="K162" s="9">
        <v>1</v>
      </c>
      <c r="L162" s="9">
        <v>3</v>
      </c>
      <c r="M162" s="9">
        <v>2</v>
      </c>
      <c r="N162" s="9">
        <v>3</v>
      </c>
      <c r="O162" s="9">
        <v>0</v>
      </c>
      <c r="P162" s="9">
        <v>18.5</v>
      </c>
      <c r="Q162" s="9"/>
      <c r="R162" s="9">
        <f t="shared" si="4"/>
        <v>18.5</v>
      </c>
      <c r="S162" s="9"/>
      <c r="T162" s="9"/>
      <c r="U162" s="9" t="s">
        <v>1689</v>
      </c>
    </row>
    <row r="163" spans="1:21" ht="30">
      <c r="A163" s="8" t="s">
        <v>28</v>
      </c>
      <c r="B163" s="8">
        <v>157</v>
      </c>
      <c r="C163" s="9" t="s">
        <v>978</v>
      </c>
      <c r="D163" s="9" t="s">
        <v>968</v>
      </c>
      <c r="E163" s="3">
        <v>10</v>
      </c>
      <c r="F163" s="9">
        <v>1</v>
      </c>
      <c r="G163" s="9">
        <v>2</v>
      </c>
      <c r="H163" s="9">
        <v>4</v>
      </c>
      <c r="I163" s="9">
        <v>0</v>
      </c>
      <c r="J163" s="9">
        <v>0</v>
      </c>
      <c r="K163" s="9">
        <v>2</v>
      </c>
      <c r="L163" s="9">
        <v>3</v>
      </c>
      <c r="M163" s="9">
        <v>2</v>
      </c>
      <c r="N163" s="9">
        <v>2</v>
      </c>
      <c r="O163" s="9">
        <v>2</v>
      </c>
      <c r="P163" s="9">
        <v>18</v>
      </c>
      <c r="Q163" s="9"/>
      <c r="R163" s="9">
        <f t="shared" si="4"/>
        <v>18</v>
      </c>
      <c r="S163" s="42"/>
      <c r="T163" s="42"/>
      <c r="U163" s="9" t="s">
        <v>798</v>
      </c>
    </row>
    <row r="164" spans="1:21" ht="30">
      <c r="A164" s="8" t="s">
        <v>28</v>
      </c>
      <c r="B164" s="9">
        <v>158</v>
      </c>
      <c r="C164" s="9" t="s">
        <v>1231</v>
      </c>
      <c r="D164" s="9" t="s">
        <v>1178</v>
      </c>
      <c r="E164" s="9" t="s">
        <v>1227</v>
      </c>
      <c r="F164" s="9">
        <v>3</v>
      </c>
      <c r="G164" s="9">
        <v>3</v>
      </c>
      <c r="H164" s="9">
        <v>2</v>
      </c>
      <c r="I164" s="9">
        <v>3</v>
      </c>
      <c r="J164" s="9">
        <v>1</v>
      </c>
      <c r="K164" s="9">
        <v>0</v>
      </c>
      <c r="L164" s="9">
        <v>0</v>
      </c>
      <c r="M164" s="9">
        <v>6</v>
      </c>
      <c r="N164" s="9">
        <v>0</v>
      </c>
      <c r="O164" s="9">
        <v>0</v>
      </c>
      <c r="P164" s="9">
        <v>18</v>
      </c>
      <c r="Q164" s="9"/>
      <c r="R164" s="9">
        <f t="shared" si="4"/>
        <v>18</v>
      </c>
      <c r="S164" s="9"/>
      <c r="T164" s="9"/>
      <c r="U164" s="9" t="s">
        <v>1135</v>
      </c>
    </row>
    <row r="165" spans="1:21" ht="30">
      <c r="A165" s="8" t="s">
        <v>28</v>
      </c>
      <c r="B165" s="8">
        <v>159</v>
      </c>
      <c r="C165" s="11" t="s">
        <v>2094</v>
      </c>
      <c r="D165" s="8" t="s">
        <v>2076</v>
      </c>
      <c r="E165" s="9" t="s">
        <v>206</v>
      </c>
      <c r="F165" s="9">
        <v>1</v>
      </c>
      <c r="G165" s="9">
        <v>5</v>
      </c>
      <c r="H165" s="9">
        <v>1</v>
      </c>
      <c r="I165" s="9">
        <v>0</v>
      </c>
      <c r="J165" s="9">
        <v>1</v>
      </c>
      <c r="K165" s="9">
        <v>0.5</v>
      </c>
      <c r="L165" s="9">
        <v>0</v>
      </c>
      <c r="M165" s="9">
        <v>6</v>
      </c>
      <c r="N165" s="9">
        <v>1</v>
      </c>
      <c r="O165" s="9">
        <v>2</v>
      </c>
      <c r="P165" s="9">
        <v>17.5</v>
      </c>
      <c r="Q165" s="9"/>
      <c r="R165" s="9">
        <f t="shared" si="4"/>
        <v>17.5</v>
      </c>
      <c r="S165" s="9"/>
      <c r="T165" s="9"/>
      <c r="U165" s="9" t="s">
        <v>2077</v>
      </c>
    </row>
    <row r="166" spans="1:21" ht="30">
      <c r="A166" s="8" t="s">
        <v>28</v>
      </c>
      <c r="B166" s="9">
        <v>160</v>
      </c>
      <c r="C166" s="6" t="s">
        <v>790</v>
      </c>
      <c r="D166" s="8" t="s">
        <v>752</v>
      </c>
      <c r="E166" s="9" t="s">
        <v>675</v>
      </c>
      <c r="F166" s="3">
        <v>3</v>
      </c>
      <c r="G166" s="3">
        <v>3</v>
      </c>
      <c r="H166" s="3">
        <v>1</v>
      </c>
      <c r="I166" s="3">
        <v>4</v>
      </c>
      <c r="J166" s="3">
        <v>2</v>
      </c>
      <c r="K166" s="3">
        <v>0</v>
      </c>
      <c r="L166" s="3">
        <v>0</v>
      </c>
      <c r="M166" s="3">
        <v>4</v>
      </c>
      <c r="N166" s="3" t="s">
        <v>771</v>
      </c>
      <c r="O166" s="3" t="s">
        <v>771</v>
      </c>
      <c r="P166" s="3">
        <v>17</v>
      </c>
      <c r="Q166" s="5"/>
      <c r="R166" s="9">
        <f t="shared" si="4"/>
        <v>17</v>
      </c>
      <c r="S166" s="5"/>
      <c r="T166" s="42"/>
      <c r="U166" s="9" t="s">
        <v>768</v>
      </c>
    </row>
    <row r="167" spans="1:21" ht="30">
      <c r="A167" s="8" t="s">
        <v>28</v>
      </c>
      <c r="B167" s="8">
        <v>161</v>
      </c>
      <c r="C167" s="9" t="s">
        <v>973</v>
      </c>
      <c r="D167" s="9" t="s">
        <v>968</v>
      </c>
      <c r="E167" s="3">
        <v>10</v>
      </c>
      <c r="F167" s="9">
        <v>0</v>
      </c>
      <c r="G167" s="9">
        <v>2</v>
      </c>
      <c r="H167" s="9">
        <v>4</v>
      </c>
      <c r="I167" s="9">
        <v>0</v>
      </c>
      <c r="J167" s="9">
        <v>0</v>
      </c>
      <c r="K167" s="9">
        <v>2</v>
      </c>
      <c r="L167" s="9">
        <v>3</v>
      </c>
      <c r="M167" s="9">
        <v>2</v>
      </c>
      <c r="N167" s="9">
        <v>2</v>
      </c>
      <c r="O167" s="9">
        <v>2</v>
      </c>
      <c r="P167" s="9">
        <v>17</v>
      </c>
      <c r="Q167" s="9"/>
      <c r="R167" s="9">
        <f t="shared" ref="R167:R176" si="5">SUM(F167:O167)</f>
        <v>17</v>
      </c>
      <c r="S167" s="42"/>
      <c r="T167" s="42"/>
      <c r="U167" s="9" t="s">
        <v>798</v>
      </c>
    </row>
    <row r="168" spans="1:21" ht="30">
      <c r="A168" s="8" t="s">
        <v>28</v>
      </c>
      <c r="B168" s="9">
        <v>162</v>
      </c>
      <c r="C168" s="9" t="s">
        <v>979</v>
      </c>
      <c r="D168" s="9" t="s">
        <v>968</v>
      </c>
      <c r="E168" s="3">
        <v>10</v>
      </c>
      <c r="F168" s="9">
        <v>0</v>
      </c>
      <c r="G168" s="9">
        <v>2</v>
      </c>
      <c r="H168" s="9">
        <v>4</v>
      </c>
      <c r="I168" s="9">
        <v>0</v>
      </c>
      <c r="J168" s="9">
        <v>0</v>
      </c>
      <c r="K168" s="9">
        <v>2</v>
      </c>
      <c r="L168" s="9">
        <v>3</v>
      </c>
      <c r="M168" s="9">
        <v>2</v>
      </c>
      <c r="N168" s="9">
        <v>2</v>
      </c>
      <c r="O168" s="9">
        <v>2</v>
      </c>
      <c r="P168" s="9">
        <v>17</v>
      </c>
      <c r="Q168" s="9"/>
      <c r="R168" s="9">
        <f t="shared" si="5"/>
        <v>17</v>
      </c>
      <c r="S168" s="42"/>
      <c r="T168" s="42"/>
      <c r="U168" s="9" t="s">
        <v>798</v>
      </c>
    </row>
    <row r="169" spans="1:21" ht="30">
      <c r="A169" s="8" t="s">
        <v>28</v>
      </c>
      <c r="B169" s="8">
        <v>163</v>
      </c>
      <c r="C169" s="54" t="s">
        <v>982</v>
      </c>
      <c r="D169" s="9" t="s">
        <v>968</v>
      </c>
      <c r="E169" s="3">
        <v>10</v>
      </c>
      <c r="F169" s="9">
        <v>0</v>
      </c>
      <c r="G169" s="9">
        <v>2</v>
      </c>
      <c r="H169" s="9">
        <v>4</v>
      </c>
      <c r="I169" s="9">
        <v>0</v>
      </c>
      <c r="J169" s="9">
        <v>0</v>
      </c>
      <c r="K169" s="9">
        <v>2</v>
      </c>
      <c r="L169" s="9">
        <v>3</v>
      </c>
      <c r="M169" s="9">
        <v>2</v>
      </c>
      <c r="N169" s="9">
        <v>2</v>
      </c>
      <c r="O169" s="9">
        <v>2</v>
      </c>
      <c r="P169" s="9">
        <v>17</v>
      </c>
      <c r="Q169" s="9"/>
      <c r="R169" s="9">
        <f t="shared" si="5"/>
        <v>17</v>
      </c>
      <c r="S169" s="42"/>
      <c r="T169" s="42"/>
      <c r="U169" s="9" t="s">
        <v>798</v>
      </c>
    </row>
    <row r="170" spans="1:21" ht="30">
      <c r="A170" s="8" t="s">
        <v>28</v>
      </c>
      <c r="B170" s="9">
        <v>164</v>
      </c>
      <c r="C170" s="9" t="s">
        <v>1880</v>
      </c>
      <c r="D170" s="8" t="s">
        <v>1682</v>
      </c>
      <c r="E170" s="9" t="s">
        <v>399</v>
      </c>
      <c r="F170" s="9">
        <v>2</v>
      </c>
      <c r="G170" s="9">
        <v>2</v>
      </c>
      <c r="H170" s="9">
        <v>0</v>
      </c>
      <c r="I170" s="9">
        <v>0</v>
      </c>
      <c r="J170" s="9">
        <v>1</v>
      </c>
      <c r="K170" s="9">
        <v>1</v>
      </c>
      <c r="L170" s="9">
        <v>0</v>
      </c>
      <c r="M170" s="9">
        <v>10</v>
      </c>
      <c r="N170" s="9">
        <v>0</v>
      </c>
      <c r="O170" s="9">
        <v>0</v>
      </c>
      <c r="P170" s="9">
        <f>SUM(F170:O170)</f>
        <v>16</v>
      </c>
      <c r="Q170" s="9"/>
      <c r="R170" s="9">
        <f t="shared" si="5"/>
        <v>16</v>
      </c>
      <c r="S170" s="9"/>
      <c r="T170" s="9"/>
      <c r="U170" s="9" t="s">
        <v>1725</v>
      </c>
    </row>
    <row r="171" spans="1:21" ht="30">
      <c r="A171" s="8" t="s">
        <v>28</v>
      </c>
      <c r="B171" s="8">
        <v>165</v>
      </c>
      <c r="C171" s="8" t="s">
        <v>1097</v>
      </c>
      <c r="D171" s="8" t="s">
        <v>1089</v>
      </c>
      <c r="E171" s="8" t="s">
        <v>399</v>
      </c>
      <c r="F171" s="10">
        <v>0</v>
      </c>
      <c r="G171" s="10">
        <v>5</v>
      </c>
      <c r="H171" s="10">
        <v>0</v>
      </c>
      <c r="I171" s="10">
        <v>4</v>
      </c>
      <c r="J171" s="10">
        <v>1</v>
      </c>
      <c r="K171" s="10">
        <v>0</v>
      </c>
      <c r="L171" s="10">
        <v>0</v>
      </c>
      <c r="M171" s="10">
        <v>5</v>
      </c>
      <c r="N171" s="10">
        <v>0</v>
      </c>
      <c r="O171" s="10">
        <v>0</v>
      </c>
      <c r="P171" s="19" t="s">
        <v>1098</v>
      </c>
      <c r="Q171" s="8"/>
      <c r="R171" s="9">
        <f t="shared" si="5"/>
        <v>15</v>
      </c>
      <c r="S171" s="8"/>
      <c r="T171" s="8"/>
      <c r="U171" s="8" t="s">
        <v>1069</v>
      </c>
    </row>
    <row r="172" spans="1:21" ht="30">
      <c r="A172" s="8" t="s">
        <v>28</v>
      </c>
      <c r="B172" s="9">
        <v>166</v>
      </c>
      <c r="C172" s="9" t="s">
        <v>1881</v>
      </c>
      <c r="D172" s="8" t="s">
        <v>1682</v>
      </c>
      <c r="E172" s="9" t="s">
        <v>399</v>
      </c>
      <c r="F172" s="9">
        <v>2</v>
      </c>
      <c r="G172" s="9">
        <v>2</v>
      </c>
      <c r="H172" s="9">
        <v>4</v>
      </c>
      <c r="I172" s="9">
        <v>4</v>
      </c>
      <c r="J172" s="9">
        <v>1</v>
      </c>
      <c r="K172" s="9">
        <v>1</v>
      </c>
      <c r="L172" s="9">
        <v>0</v>
      </c>
      <c r="M172" s="9">
        <v>0</v>
      </c>
      <c r="N172" s="9">
        <v>0</v>
      </c>
      <c r="O172" s="9">
        <v>0</v>
      </c>
      <c r="P172" s="9">
        <f>SUM(F172:O172)</f>
        <v>14</v>
      </c>
      <c r="Q172" s="9"/>
      <c r="R172" s="9">
        <f t="shared" si="5"/>
        <v>14</v>
      </c>
      <c r="S172" s="9"/>
      <c r="T172" s="9"/>
      <c r="U172" s="9" t="s">
        <v>1725</v>
      </c>
    </row>
    <row r="173" spans="1:21">
      <c r="A173" s="8" t="s">
        <v>28</v>
      </c>
      <c r="B173" s="8">
        <v>167</v>
      </c>
      <c r="C173" s="11" t="s">
        <v>1972</v>
      </c>
      <c r="D173" s="8" t="s">
        <v>1901</v>
      </c>
      <c r="E173" s="9" t="s">
        <v>399</v>
      </c>
      <c r="F173" s="9">
        <v>2</v>
      </c>
      <c r="G173" s="9">
        <v>0</v>
      </c>
      <c r="H173" s="9">
        <v>2</v>
      </c>
      <c r="I173" s="9">
        <v>2</v>
      </c>
      <c r="J173" s="9">
        <v>3</v>
      </c>
      <c r="K173" s="9">
        <v>0</v>
      </c>
      <c r="L173" s="9">
        <v>0</v>
      </c>
      <c r="M173" s="9">
        <v>4</v>
      </c>
      <c r="N173" s="9">
        <v>0</v>
      </c>
      <c r="O173" s="9">
        <v>0</v>
      </c>
      <c r="P173" s="9">
        <f>SUM(F173:O173)</f>
        <v>13</v>
      </c>
      <c r="Q173" s="9"/>
      <c r="R173" s="9">
        <f t="shared" si="5"/>
        <v>13</v>
      </c>
      <c r="S173" s="9"/>
      <c r="T173" s="9"/>
      <c r="U173" s="9" t="s">
        <v>1942</v>
      </c>
    </row>
    <row r="174" spans="1:21" ht="30">
      <c r="A174" s="8" t="s">
        <v>28</v>
      </c>
      <c r="B174" s="9">
        <v>168</v>
      </c>
      <c r="C174" s="11" t="s">
        <v>427</v>
      </c>
      <c r="D174" s="8" t="s">
        <v>417</v>
      </c>
      <c r="E174" s="9" t="s">
        <v>206</v>
      </c>
      <c r="F174" s="9">
        <v>1</v>
      </c>
      <c r="G174" s="9">
        <v>0</v>
      </c>
      <c r="H174" s="9">
        <v>0</v>
      </c>
      <c r="I174" s="9">
        <v>4</v>
      </c>
      <c r="J174" s="9">
        <v>1</v>
      </c>
      <c r="K174" s="9">
        <v>0</v>
      </c>
      <c r="L174" s="9">
        <v>0</v>
      </c>
      <c r="M174" s="9">
        <v>4</v>
      </c>
      <c r="N174" s="9">
        <v>0</v>
      </c>
      <c r="O174" s="9">
        <v>0</v>
      </c>
      <c r="P174" s="9">
        <v>10</v>
      </c>
      <c r="Q174" s="9"/>
      <c r="R174" s="9">
        <f t="shared" si="5"/>
        <v>10</v>
      </c>
      <c r="S174" s="9"/>
      <c r="T174" s="9"/>
      <c r="U174" s="9" t="s">
        <v>418</v>
      </c>
    </row>
    <row r="175" spans="1:21" ht="30">
      <c r="A175" s="8" t="s">
        <v>28</v>
      </c>
      <c r="B175" s="8">
        <v>169</v>
      </c>
      <c r="C175" s="9" t="s">
        <v>791</v>
      </c>
      <c r="D175" s="8" t="s">
        <v>752</v>
      </c>
      <c r="E175" s="9" t="s">
        <v>675</v>
      </c>
      <c r="F175" s="3">
        <v>2</v>
      </c>
      <c r="G175" s="3">
        <v>2</v>
      </c>
      <c r="H175" s="3">
        <v>1</v>
      </c>
      <c r="I175" s="3">
        <v>2</v>
      </c>
      <c r="J175" s="3">
        <v>1</v>
      </c>
      <c r="K175" s="3">
        <v>0</v>
      </c>
      <c r="L175" s="3">
        <v>0</v>
      </c>
      <c r="M175" s="3" t="s">
        <v>771</v>
      </c>
      <c r="N175" s="3" t="s">
        <v>771</v>
      </c>
      <c r="O175" s="3" t="s">
        <v>771</v>
      </c>
      <c r="P175" s="3">
        <v>8</v>
      </c>
      <c r="Q175" s="5"/>
      <c r="R175" s="9">
        <f t="shared" si="5"/>
        <v>8</v>
      </c>
      <c r="S175" s="5"/>
      <c r="T175" s="42"/>
      <c r="U175" s="9" t="s">
        <v>768</v>
      </c>
    </row>
    <row r="176" spans="1:21" ht="30">
      <c r="A176" s="8" t="s">
        <v>28</v>
      </c>
      <c r="B176" s="9">
        <v>170</v>
      </c>
      <c r="C176" s="9" t="s">
        <v>1868</v>
      </c>
      <c r="D176" s="8" t="s">
        <v>1682</v>
      </c>
      <c r="E176" s="9" t="s">
        <v>206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/>
      <c r="R176" s="9">
        <f t="shared" si="5"/>
        <v>0</v>
      </c>
      <c r="S176" s="9"/>
      <c r="T176" s="9"/>
      <c r="U176" s="9" t="s">
        <v>1689</v>
      </c>
    </row>
  </sheetData>
  <autoFilter ref="A6:U6">
    <sortState ref="A7:U176">
      <sortCondition descending="1" ref="R6"/>
    </sortState>
  </autoFilter>
  <mergeCells count="5">
    <mergeCell ref="A3:C3"/>
    <mergeCell ref="A4:U4"/>
    <mergeCell ref="A5:U5"/>
    <mergeCell ref="A2:C2"/>
    <mergeCell ref="A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5"/>
  <sheetViews>
    <sheetView zoomScale="77" zoomScaleNormal="77" workbookViewId="0">
      <selection activeCell="A126" sqref="A126:Q147"/>
    </sheetView>
  </sheetViews>
  <sheetFormatPr defaultRowHeight="15"/>
  <cols>
    <col min="1" max="1" width="14.85546875" customWidth="1"/>
    <col min="3" max="3" width="26.42578125" customWidth="1"/>
    <col min="4" max="4" width="19.28515625" customWidth="1"/>
    <col min="15" max="15" width="7.85546875" customWidth="1"/>
    <col min="16" max="16" width="13.7109375" customWidth="1"/>
    <col min="19" max="19" width="14.140625" customWidth="1"/>
    <col min="21" max="21" width="28.42578125" customWidth="1"/>
  </cols>
  <sheetData>
    <row r="1" spans="1:21" ht="15.75">
      <c r="A1" s="143" t="s">
        <v>24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1" ht="15.75">
      <c r="A2" s="144" t="s">
        <v>2113</v>
      </c>
      <c r="B2" s="144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>
      <c r="A3" s="144" t="s">
        <v>0</v>
      </c>
      <c r="B3" s="144"/>
      <c r="C3" s="1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>
      <c r="A4" s="144" t="s">
        <v>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1" ht="15.75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</row>
    <row r="6" spans="1:21" ht="81.75" customHeight="1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4" t="s">
        <v>6</v>
      </c>
      <c r="G6" s="14" t="s">
        <v>7</v>
      </c>
      <c r="H6" s="14" t="s">
        <v>8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4" t="s">
        <v>21</v>
      </c>
      <c r="O6" s="14" t="s">
        <v>22</v>
      </c>
      <c r="P6" s="15" t="s">
        <v>53</v>
      </c>
      <c r="Q6" s="13" t="s">
        <v>9</v>
      </c>
      <c r="R6" s="13" t="s">
        <v>10</v>
      </c>
      <c r="S6" s="13" t="s">
        <v>11</v>
      </c>
      <c r="T6" s="13" t="s">
        <v>12</v>
      </c>
      <c r="U6" s="13" t="s">
        <v>13</v>
      </c>
    </row>
    <row r="7" spans="1:21" ht="30">
      <c r="A7" s="8" t="s">
        <v>28</v>
      </c>
      <c r="B7" s="9">
        <v>1</v>
      </c>
      <c r="C7" s="11" t="s">
        <v>1236</v>
      </c>
      <c r="D7" s="8" t="s">
        <v>1178</v>
      </c>
      <c r="E7" s="9" t="s">
        <v>213</v>
      </c>
      <c r="F7" s="9">
        <v>5</v>
      </c>
      <c r="G7" s="9">
        <v>12</v>
      </c>
      <c r="H7" s="9">
        <v>8</v>
      </c>
      <c r="I7" s="9">
        <v>6</v>
      </c>
      <c r="J7" s="9">
        <v>3</v>
      </c>
      <c r="K7" s="9">
        <v>10</v>
      </c>
      <c r="L7" s="9">
        <v>9</v>
      </c>
      <c r="M7" s="9">
        <v>10</v>
      </c>
      <c r="N7" s="9">
        <v>12</v>
      </c>
      <c r="O7" s="9">
        <v>10</v>
      </c>
      <c r="P7" s="9">
        <v>85</v>
      </c>
      <c r="Q7" s="9"/>
      <c r="R7" s="9">
        <f t="shared" ref="R7:R39" si="0">SUM(F7:O7)</f>
        <v>85</v>
      </c>
      <c r="S7" s="9" t="s">
        <v>2107</v>
      </c>
      <c r="T7" s="9">
        <v>1</v>
      </c>
      <c r="U7" s="9" t="s">
        <v>1234</v>
      </c>
    </row>
    <row r="8" spans="1:21">
      <c r="A8" s="8" t="s">
        <v>28</v>
      </c>
      <c r="B8" s="8">
        <v>2</v>
      </c>
      <c r="C8" s="9" t="s">
        <v>1237</v>
      </c>
      <c r="D8" s="9" t="s">
        <v>1178</v>
      </c>
      <c r="E8" s="9" t="s">
        <v>1238</v>
      </c>
      <c r="F8" s="9">
        <v>5</v>
      </c>
      <c r="G8" s="9">
        <v>12</v>
      </c>
      <c r="H8" s="9">
        <v>8</v>
      </c>
      <c r="I8" s="9">
        <v>5</v>
      </c>
      <c r="J8" s="9">
        <v>3</v>
      </c>
      <c r="K8" s="9">
        <v>10</v>
      </c>
      <c r="L8" s="9">
        <v>9</v>
      </c>
      <c r="M8" s="9">
        <v>10</v>
      </c>
      <c r="N8" s="9">
        <v>12</v>
      </c>
      <c r="O8" s="9">
        <v>10</v>
      </c>
      <c r="P8" s="9">
        <v>84</v>
      </c>
      <c r="Q8" s="9"/>
      <c r="R8" s="9">
        <f t="shared" si="0"/>
        <v>84</v>
      </c>
      <c r="S8" s="9" t="s">
        <v>2107</v>
      </c>
      <c r="T8" s="9">
        <v>2</v>
      </c>
      <c r="U8" s="9" t="s">
        <v>1234</v>
      </c>
    </row>
    <row r="9" spans="1:21">
      <c r="A9" s="8" t="s">
        <v>28</v>
      </c>
      <c r="B9" s="9">
        <v>3</v>
      </c>
      <c r="C9" s="9" t="s">
        <v>1239</v>
      </c>
      <c r="D9" s="9" t="s">
        <v>1178</v>
      </c>
      <c r="E9" s="9" t="s">
        <v>1233</v>
      </c>
      <c r="F9" s="9">
        <v>5</v>
      </c>
      <c r="G9" s="9">
        <v>12</v>
      </c>
      <c r="H9" s="9">
        <v>8</v>
      </c>
      <c r="I9" s="9">
        <v>6</v>
      </c>
      <c r="J9" s="9">
        <v>3</v>
      </c>
      <c r="K9" s="9">
        <v>8</v>
      </c>
      <c r="L9" s="9">
        <v>9</v>
      </c>
      <c r="M9" s="9">
        <v>10</v>
      </c>
      <c r="N9" s="9">
        <v>10</v>
      </c>
      <c r="O9" s="9">
        <v>10</v>
      </c>
      <c r="P9" s="9">
        <f>SUM(F9:O9)</f>
        <v>81</v>
      </c>
      <c r="Q9" s="9"/>
      <c r="R9" s="9">
        <f t="shared" si="0"/>
        <v>81</v>
      </c>
      <c r="S9" s="9" t="s">
        <v>2107</v>
      </c>
      <c r="T9" s="9">
        <v>3</v>
      </c>
      <c r="U9" s="9" t="s">
        <v>1234</v>
      </c>
    </row>
    <row r="10" spans="1:21" ht="30">
      <c r="A10" s="22" t="s">
        <v>28</v>
      </c>
      <c r="B10" s="8">
        <v>4</v>
      </c>
      <c r="C10" s="11" t="s">
        <v>2270</v>
      </c>
      <c r="D10" s="22" t="s">
        <v>2117</v>
      </c>
      <c r="E10" s="11" t="s">
        <v>213</v>
      </c>
      <c r="F10" s="11">
        <v>4.5</v>
      </c>
      <c r="G10" s="11">
        <v>9</v>
      </c>
      <c r="H10" s="11">
        <v>7</v>
      </c>
      <c r="I10" s="11">
        <v>3</v>
      </c>
      <c r="J10" s="11">
        <v>3</v>
      </c>
      <c r="K10" s="11">
        <v>9.5</v>
      </c>
      <c r="L10" s="11">
        <v>9</v>
      </c>
      <c r="M10" s="11">
        <v>10</v>
      </c>
      <c r="N10" s="11">
        <v>12</v>
      </c>
      <c r="O10" s="11">
        <v>6</v>
      </c>
      <c r="P10" s="11">
        <f>SUM(F10:O10)</f>
        <v>73</v>
      </c>
      <c r="Q10" s="11"/>
      <c r="R10" s="9">
        <f t="shared" si="0"/>
        <v>73</v>
      </c>
      <c r="S10" s="9" t="s">
        <v>2107</v>
      </c>
      <c r="T10" s="11">
        <v>4</v>
      </c>
      <c r="U10" s="11" t="s">
        <v>2118</v>
      </c>
    </row>
    <row r="11" spans="1:21" ht="45">
      <c r="A11" s="8" t="s">
        <v>28</v>
      </c>
      <c r="B11" s="9">
        <v>5</v>
      </c>
      <c r="C11" s="9" t="s">
        <v>228</v>
      </c>
      <c r="D11" s="8" t="s">
        <v>218</v>
      </c>
      <c r="E11" s="9">
        <v>11</v>
      </c>
      <c r="F11" s="9">
        <v>3.5</v>
      </c>
      <c r="G11" s="9">
        <v>10</v>
      </c>
      <c r="H11" s="9">
        <v>7</v>
      </c>
      <c r="I11" s="9">
        <v>5</v>
      </c>
      <c r="J11" s="9">
        <v>2</v>
      </c>
      <c r="K11" s="9">
        <v>8</v>
      </c>
      <c r="L11" s="9">
        <v>9</v>
      </c>
      <c r="M11" s="9">
        <v>10</v>
      </c>
      <c r="N11" s="9">
        <v>12</v>
      </c>
      <c r="O11" s="9">
        <v>0</v>
      </c>
      <c r="P11" s="9">
        <v>66.5</v>
      </c>
      <c r="Q11" s="9"/>
      <c r="R11" s="9">
        <f t="shared" si="0"/>
        <v>66.5</v>
      </c>
      <c r="S11" s="9" t="s">
        <v>2107</v>
      </c>
      <c r="T11" s="9">
        <v>5</v>
      </c>
      <c r="U11" s="9" t="s">
        <v>221</v>
      </c>
    </row>
    <row r="12" spans="1:21" ht="30">
      <c r="A12" s="22" t="s">
        <v>28</v>
      </c>
      <c r="B12" s="8">
        <v>6</v>
      </c>
      <c r="C12" s="11" t="s">
        <v>2272</v>
      </c>
      <c r="D12" s="22" t="s">
        <v>2117</v>
      </c>
      <c r="E12" s="11" t="s">
        <v>213</v>
      </c>
      <c r="F12" s="3">
        <v>4</v>
      </c>
      <c r="G12" s="3">
        <v>9</v>
      </c>
      <c r="H12" s="3">
        <v>7</v>
      </c>
      <c r="I12" s="3">
        <v>3</v>
      </c>
      <c r="J12" s="3">
        <v>3</v>
      </c>
      <c r="K12" s="3">
        <v>7.5</v>
      </c>
      <c r="L12" s="3">
        <v>8</v>
      </c>
      <c r="M12" s="3">
        <v>10</v>
      </c>
      <c r="N12" s="3">
        <v>12</v>
      </c>
      <c r="O12" s="3">
        <v>3</v>
      </c>
      <c r="P12" s="3">
        <f>SUM(F12:O12)</f>
        <v>66.5</v>
      </c>
      <c r="Q12" s="3"/>
      <c r="R12" s="9">
        <f t="shared" si="0"/>
        <v>66.5</v>
      </c>
      <c r="S12" s="9" t="s">
        <v>2107</v>
      </c>
      <c r="T12" s="3">
        <v>5</v>
      </c>
      <c r="U12" s="11" t="s">
        <v>2118</v>
      </c>
    </row>
    <row r="13" spans="1:21" ht="30">
      <c r="A13" s="8" t="s">
        <v>28</v>
      </c>
      <c r="B13" s="9">
        <v>7</v>
      </c>
      <c r="C13" s="3" t="s">
        <v>750</v>
      </c>
      <c r="D13" s="3" t="s">
        <v>695</v>
      </c>
      <c r="E13" s="3" t="s">
        <v>213</v>
      </c>
      <c r="F13" s="3">
        <v>4</v>
      </c>
      <c r="G13" s="3">
        <v>10</v>
      </c>
      <c r="H13" s="3">
        <v>6</v>
      </c>
      <c r="I13" s="3">
        <v>4</v>
      </c>
      <c r="J13" s="3">
        <v>3</v>
      </c>
      <c r="K13" s="3">
        <v>10</v>
      </c>
      <c r="L13" s="3">
        <v>9</v>
      </c>
      <c r="M13" s="3">
        <v>6</v>
      </c>
      <c r="N13" s="3">
        <v>2</v>
      </c>
      <c r="O13" s="3">
        <v>10</v>
      </c>
      <c r="P13" s="3">
        <f>SUM(F13:O13)</f>
        <v>64</v>
      </c>
      <c r="Q13" s="3"/>
      <c r="R13" s="9">
        <f t="shared" si="0"/>
        <v>64</v>
      </c>
      <c r="S13" s="9" t="s">
        <v>2107</v>
      </c>
      <c r="T13" s="9">
        <v>6</v>
      </c>
      <c r="U13" s="9" t="s">
        <v>705</v>
      </c>
    </row>
    <row r="14" spans="1:21" ht="30">
      <c r="A14" s="22" t="s">
        <v>28</v>
      </c>
      <c r="B14" s="8">
        <v>10</v>
      </c>
      <c r="C14" s="11" t="s">
        <v>2259</v>
      </c>
      <c r="D14" s="22" t="s">
        <v>2151</v>
      </c>
      <c r="E14" s="11" t="s">
        <v>2260</v>
      </c>
      <c r="F14" s="124">
        <v>4</v>
      </c>
      <c r="G14" s="124">
        <v>9</v>
      </c>
      <c r="H14" s="124">
        <v>7</v>
      </c>
      <c r="I14" s="124">
        <v>6</v>
      </c>
      <c r="J14" s="124" t="s">
        <v>2191</v>
      </c>
      <c r="K14" s="124">
        <v>4</v>
      </c>
      <c r="L14" s="124">
        <v>3</v>
      </c>
      <c r="M14" s="124">
        <v>10</v>
      </c>
      <c r="N14" s="124">
        <v>9</v>
      </c>
      <c r="O14" s="124">
        <v>6</v>
      </c>
      <c r="P14" s="124" t="s">
        <v>2261</v>
      </c>
      <c r="Q14" s="11"/>
      <c r="R14" s="9">
        <v>60.5</v>
      </c>
      <c r="S14" s="9" t="s">
        <v>2107</v>
      </c>
      <c r="T14" s="9">
        <v>7</v>
      </c>
      <c r="U14" s="11" t="s">
        <v>2187</v>
      </c>
    </row>
    <row r="15" spans="1:21" ht="30">
      <c r="A15" s="8" t="s">
        <v>28</v>
      </c>
      <c r="B15" s="8">
        <v>8</v>
      </c>
      <c r="C15" s="54" t="s">
        <v>692</v>
      </c>
      <c r="D15" s="8" t="s">
        <v>657</v>
      </c>
      <c r="E15" s="9" t="s">
        <v>693</v>
      </c>
      <c r="F15" s="9">
        <v>3</v>
      </c>
      <c r="G15" s="9">
        <v>6</v>
      </c>
      <c r="H15" s="9">
        <v>6</v>
      </c>
      <c r="I15" s="9">
        <v>6</v>
      </c>
      <c r="J15" s="9">
        <v>3</v>
      </c>
      <c r="K15" s="9">
        <v>8</v>
      </c>
      <c r="L15" s="9">
        <v>8</v>
      </c>
      <c r="M15" s="9">
        <v>10</v>
      </c>
      <c r="N15" s="9">
        <v>2</v>
      </c>
      <c r="O15" s="9">
        <v>8</v>
      </c>
      <c r="P15" s="9">
        <v>60</v>
      </c>
      <c r="Q15" s="9"/>
      <c r="R15" s="9">
        <f t="shared" si="0"/>
        <v>60</v>
      </c>
      <c r="S15" s="9" t="s">
        <v>2107</v>
      </c>
      <c r="T15" s="9">
        <v>8</v>
      </c>
      <c r="U15" s="9" t="s">
        <v>691</v>
      </c>
    </row>
    <row r="16" spans="1:21" ht="30">
      <c r="A16" s="8" t="s">
        <v>28</v>
      </c>
      <c r="B16" s="9">
        <v>9</v>
      </c>
      <c r="C16" s="11" t="s">
        <v>749</v>
      </c>
      <c r="D16" s="8" t="s">
        <v>695</v>
      </c>
      <c r="E16" s="9" t="s">
        <v>213</v>
      </c>
      <c r="F16" s="3">
        <v>4</v>
      </c>
      <c r="G16" s="3">
        <v>10</v>
      </c>
      <c r="H16" s="3">
        <v>8</v>
      </c>
      <c r="I16" s="3">
        <v>2</v>
      </c>
      <c r="J16" s="3">
        <v>3</v>
      </c>
      <c r="K16" s="3">
        <v>2</v>
      </c>
      <c r="L16" s="3">
        <v>8</v>
      </c>
      <c r="M16" s="3">
        <v>10</v>
      </c>
      <c r="N16" s="3">
        <v>2</v>
      </c>
      <c r="O16" s="3">
        <v>10</v>
      </c>
      <c r="P16" s="3">
        <v>59</v>
      </c>
      <c r="Q16" s="3"/>
      <c r="R16" s="9">
        <f t="shared" si="0"/>
        <v>59</v>
      </c>
      <c r="S16" s="9" t="s">
        <v>2107</v>
      </c>
      <c r="T16" s="9">
        <v>9</v>
      </c>
      <c r="U16" s="9" t="s">
        <v>705</v>
      </c>
    </row>
    <row r="17" spans="1:21" ht="30">
      <c r="A17" s="22" t="s">
        <v>28</v>
      </c>
      <c r="B17" s="9">
        <v>13</v>
      </c>
      <c r="C17" s="11" t="s">
        <v>2262</v>
      </c>
      <c r="D17" s="22" t="s">
        <v>2151</v>
      </c>
      <c r="E17" s="124" t="s">
        <v>2260</v>
      </c>
      <c r="F17" s="124">
        <v>4</v>
      </c>
      <c r="G17" s="124">
        <v>9</v>
      </c>
      <c r="H17" s="124">
        <v>7</v>
      </c>
      <c r="I17" s="124">
        <v>6</v>
      </c>
      <c r="J17" s="124" t="s">
        <v>2191</v>
      </c>
      <c r="K17" s="124">
        <v>3</v>
      </c>
      <c r="L17" s="124">
        <v>3</v>
      </c>
      <c r="M17" s="124">
        <v>10</v>
      </c>
      <c r="N17" s="124">
        <v>6</v>
      </c>
      <c r="O17" s="124">
        <v>6</v>
      </c>
      <c r="P17" s="124">
        <v>56.5</v>
      </c>
      <c r="Q17" s="11"/>
      <c r="R17" s="9">
        <v>56.5</v>
      </c>
      <c r="S17" s="9" t="s">
        <v>2107</v>
      </c>
      <c r="T17" s="11">
        <v>10</v>
      </c>
      <c r="U17" s="11" t="s">
        <v>2187</v>
      </c>
    </row>
    <row r="18" spans="1:21" ht="30">
      <c r="A18" s="8" t="s">
        <v>28</v>
      </c>
      <c r="B18" s="9">
        <v>11</v>
      </c>
      <c r="C18" s="11" t="s">
        <v>215</v>
      </c>
      <c r="D18" s="8" t="s">
        <v>212</v>
      </c>
      <c r="E18" s="9" t="s">
        <v>213</v>
      </c>
      <c r="F18" s="9">
        <v>2.5</v>
      </c>
      <c r="G18" s="9">
        <v>6</v>
      </c>
      <c r="H18" s="9">
        <v>2</v>
      </c>
      <c r="I18" s="9">
        <v>5</v>
      </c>
      <c r="J18" s="9">
        <v>2.5</v>
      </c>
      <c r="K18" s="9">
        <v>8</v>
      </c>
      <c r="L18" s="9">
        <v>3</v>
      </c>
      <c r="M18" s="9">
        <v>10</v>
      </c>
      <c r="N18" s="9">
        <v>10</v>
      </c>
      <c r="O18" s="9">
        <v>7</v>
      </c>
      <c r="P18" s="9">
        <f>SUM(F18:O18)</f>
        <v>56</v>
      </c>
      <c r="Q18" s="9"/>
      <c r="R18" s="9">
        <f t="shared" si="0"/>
        <v>56</v>
      </c>
      <c r="S18" s="9" t="s">
        <v>2107</v>
      </c>
      <c r="T18" s="9">
        <v>11</v>
      </c>
      <c r="U18" s="9" t="s">
        <v>202</v>
      </c>
    </row>
    <row r="19" spans="1:21" ht="30">
      <c r="A19" s="8" t="s">
        <v>28</v>
      </c>
      <c r="B19" s="8">
        <v>12</v>
      </c>
      <c r="C19" s="11" t="s">
        <v>748</v>
      </c>
      <c r="D19" s="8" t="s">
        <v>695</v>
      </c>
      <c r="E19" s="9" t="s">
        <v>213</v>
      </c>
      <c r="F19" s="3">
        <v>4</v>
      </c>
      <c r="G19" s="3">
        <v>10</v>
      </c>
      <c r="H19" s="3">
        <v>8</v>
      </c>
      <c r="I19" s="3">
        <v>2</v>
      </c>
      <c r="J19" s="3">
        <v>3</v>
      </c>
      <c r="K19" s="3">
        <v>0</v>
      </c>
      <c r="L19" s="3">
        <v>9</v>
      </c>
      <c r="M19" s="3">
        <v>10</v>
      </c>
      <c r="N19" s="3">
        <v>0</v>
      </c>
      <c r="O19" s="3">
        <v>10</v>
      </c>
      <c r="P19" s="3">
        <f>SUM(F19:O19)</f>
        <v>56</v>
      </c>
      <c r="Q19" s="3"/>
      <c r="R19" s="9">
        <f t="shared" si="0"/>
        <v>56</v>
      </c>
      <c r="S19" s="9" t="s">
        <v>2107</v>
      </c>
      <c r="T19" s="9">
        <v>11</v>
      </c>
      <c r="U19" s="9" t="s">
        <v>705</v>
      </c>
    </row>
    <row r="20" spans="1:21" ht="30">
      <c r="A20" s="22" t="s">
        <v>28</v>
      </c>
      <c r="B20" s="9">
        <v>39</v>
      </c>
      <c r="C20" s="11" t="s">
        <v>2263</v>
      </c>
      <c r="D20" s="22" t="s">
        <v>2151</v>
      </c>
      <c r="E20" s="11" t="s">
        <v>2260</v>
      </c>
      <c r="F20" s="11">
        <v>4.5</v>
      </c>
      <c r="G20" s="11">
        <v>7</v>
      </c>
      <c r="H20" s="11">
        <v>3</v>
      </c>
      <c r="I20" s="11">
        <v>6</v>
      </c>
      <c r="J20" s="11">
        <v>2.5</v>
      </c>
      <c r="K20" s="11">
        <v>5.5</v>
      </c>
      <c r="L20" s="11">
        <v>3</v>
      </c>
      <c r="M20" s="11">
        <v>10</v>
      </c>
      <c r="N20" s="11">
        <v>4</v>
      </c>
      <c r="O20" s="11">
        <v>8</v>
      </c>
      <c r="P20" s="11">
        <f>SUM(F20:O20)</f>
        <v>53.5</v>
      </c>
      <c r="Q20" s="11"/>
      <c r="R20" s="9">
        <v>53.5</v>
      </c>
      <c r="S20" s="9" t="s">
        <v>2108</v>
      </c>
      <c r="T20" s="11">
        <v>12</v>
      </c>
      <c r="U20" s="11" t="s">
        <v>2187</v>
      </c>
    </row>
    <row r="21" spans="1:21" ht="30">
      <c r="A21" s="22" t="s">
        <v>28</v>
      </c>
      <c r="B21" s="8">
        <v>14</v>
      </c>
      <c r="C21" s="7" t="s">
        <v>2264</v>
      </c>
      <c r="D21" s="22" t="s">
        <v>2151</v>
      </c>
      <c r="E21" s="11" t="s">
        <v>2260</v>
      </c>
      <c r="F21" s="123">
        <v>3.5</v>
      </c>
      <c r="G21" s="123">
        <v>7</v>
      </c>
      <c r="H21" s="123">
        <v>6</v>
      </c>
      <c r="I21" s="123">
        <v>5</v>
      </c>
      <c r="J21" s="123">
        <v>3</v>
      </c>
      <c r="K21" s="123">
        <v>4.5</v>
      </c>
      <c r="L21" s="123">
        <v>0</v>
      </c>
      <c r="M21" s="123">
        <v>10</v>
      </c>
      <c r="N21" s="123">
        <v>9</v>
      </c>
      <c r="O21" s="123">
        <v>5</v>
      </c>
      <c r="P21" s="3">
        <f>SUM(F21:O21)</f>
        <v>53</v>
      </c>
      <c r="Q21" s="3"/>
      <c r="R21" s="9">
        <v>53</v>
      </c>
      <c r="S21" s="9" t="s">
        <v>2108</v>
      </c>
      <c r="T21" s="3">
        <v>13</v>
      </c>
      <c r="U21" s="11" t="s">
        <v>2187</v>
      </c>
    </row>
    <row r="22" spans="1:21" ht="30">
      <c r="A22" s="8" t="s">
        <v>28</v>
      </c>
      <c r="B22" s="9">
        <v>15</v>
      </c>
      <c r="C22" s="9" t="s">
        <v>1676</v>
      </c>
      <c r="D22" s="9" t="s">
        <v>1642</v>
      </c>
      <c r="E22" s="9" t="s">
        <v>213</v>
      </c>
      <c r="F22" s="9">
        <v>5</v>
      </c>
      <c r="G22" s="9">
        <v>6</v>
      </c>
      <c r="H22" s="9">
        <v>6</v>
      </c>
      <c r="I22" s="9">
        <v>4</v>
      </c>
      <c r="J22" s="9">
        <v>3</v>
      </c>
      <c r="K22" s="9">
        <v>6</v>
      </c>
      <c r="L22" s="9">
        <v>7</v>
      </c>
      <c r="M22" s="9">
        <v>2</v>
      </c>
      <c r="N22" s="9">
        <v>9</v>
      </c>
      <c r="O22" s="9">
        <v>4</v>
      </c>
      <c r="P22" s="9">
        <f>SUM(F22:O22)</f>
        <v>52</v>
      </c>
      <c r="Q22" s="9"/>
      <c r="R22" s="9">
        <f t="shared" si="0"/>
        <v>52</v>
      </c>
      <c r="S22" s="9" t="s">
        <v>2108</v>
      </c>
      <c r="T22" s="9">
        <v>14</v>
      </c>
      <c r="U22" s="9" t="s">
        <v>1662</v>
      </c>
    </row>
    <row r="23" spans="1:21" ht="30">
      <c r="A23" s="8" t="s">
        <v>28</v>
      </c>
      <c r="B23" s="8">
        <v>16</v>
      </c>
      <c r="C23" s="9" t="s">
        <v>1890</v>
      </c>
      <c r="D23" s="8" t="s">
        <v>1682</v>
      </c>
      <c r="E23" s="9" t="s">
        <v>213</v>
      </c>
      <c r="F23" s="9">
        <v>2.5</v>
      </c>
      <c r="G23" s="9">
        <v>8</v>
      </c>
      <c r="H23" s="9">
        <v>4</v>
      </c>
      <c r="I23" s="9">
        <v>6</v>
      </c>
      <c r="J23" s="9">
        <v>4</v>
      </c>
      <c r="K23" s="9">
        <v>3</v>
      </c>
      <c r="L23" s="9">
        <v>6</v>
      </c>
      <c r="M23" s="9">
        <v>10</v>
      </c>
      <c r="N23" s="9">
        <v>8</v>
      </c>
      <c r="O23" s="9">
        <v>0</v>
      </c>
      <c r="P23" s="9">
        <v>51.5</v>
      </c>
      <c r="Q23" s="9"/>
      <c r="R23" s="9">
        <f t="shared" si="0"/>
        <v>51.5</v>
      </c>
      <c r="S23" s="9" t="s">
        <v>2108</v>
      </c>
      <c r="T23" s="11">
        <v>15</v>
      </c>
      <c r="U23" s="9" t="s">
        <v>1735</v>
      </c>
    </row>
    <row r="24" spans="1:21" ht="30">
      <c r="A24" s="124" t="s">
        <v>28</v>
      </c>
      <c r="B24" s="124">
        <v>32</v>
      </c>
      <c r="C24" s="124" t="s">
        <v>2266</v>
      </c>
      <c r="D24" s="124" t="s">
        <v>2151</v>
      </c>
      <c r="E24" s="124" t="s">
        <v>2260</v>
      </c>
      <c r="F24" s="123" t="s">
        <v>2265</v>
      </c>
      <c r="G24" s="123">
        <v>4</v>
      </c>
      <c r="H24" s="123">
        <v>6</v>
      </c>
      <c r="I24" s="123">
        <v>8</v>
      </c>
      <c r="J24" s="123" t="s">
        <v>2191</v>
      </c>
      <c r="K24" s="123" t="s">
        <v>2189</v>
      </c>
      <c r="L24" s="123">
        <v>4</v>
      </c>
      <c r="M24" s="123">
        <v>10</v>
      </c>
      <c r="N24" s="123">
        <v>4</v>
      </c>
      <c r="O24" s="123">
        <v>8</v>
      </c>
      <c r="P24" s="123" t="s">
        <v>2267</v>
      </c>
      <c r="Q24" s="123"/>
      <c r="R24" s="125">
        <v>51.5</v>
      </c>
      <c r="S24" s="125" t="s">
        <v>2108</v>
      </c>
      <c r="T24" s="123">
        <v>15</v>
      </c>
      <c r="U24" s="124" t="s">
        <v>2187</v>
      </c>
    </row>
    <row r="25" spans="1:21" ht="30">
      <c r="A25" s="8" t="s">
        <v>28</v>
      </c>
      <c r="B25" s="9">
        <v>17</v>
      </c>
      <c r="C25" s="9" t="s">
        <v>1634</v>
      </c>
      <c r="D25" s="8" t="s">
        <v>1529</v>
      </c>
      <c r="E25" s="9" t="s">
        <v>213</v>
      </c>
      <c r="F25" s="9">
        <v>5</v>
      </c>
      <c r="G25" s="9">
        <v>8</v>
      </c>
      <c r="H25" s="9">
        <v>4</v>
      </c>
      <c r="I25" s="9">
        <v>5</v>
      </c>
      <c r="J25" s="9">
        <v>1</v>
      </c>
      <c r="K25" s="9">
        <v>5</v>
      </c>
      <c r="L25" s="9">
        <v>5</v>
      </c>
      <c r="M25" s="9">
        <v>5</v>
      </c>
      <c r="N25" s="9">
        <v>6</v>
      </c>
      <c r="O25" s="9">
        <v>7</v>
      </c>
      <c r="P25" s="9">
        <v>51</v>
      </c>
      <c r="Q25" s="9"/>
      <c r="R25" s="9">
        <f t="shared" si="0"/>
        <v>51</v>
      </c>
      <c r="S25" s="9" t="s">
        <v>2108</v>
      </c>
      <c r="T25" s="9">
        <v>16</v>
      </c>
      <c r="U25" s="9" t="s">
        <v>1530</v>
      </c>
    </row>
    <row r="26" spans="1:21" ht="30">
      <c r="A26" s="8" t="s">
        <v>28</v>
      </c>
      <c r="B26" s="8">
        <v>18</v>
      </c>
      <c r="C26" s="9" t="s">
        <v>1486</v>
      </c>
      <c r="D26" s="8" t="s">
        <v>1304</v>
      </c>
      <c r="E26" s="9" t="s">
        <v>404</v>
      </c>
      <c r="F26" s="9">
        <v>3.5</v>
      </c>
      <c r="G26" s="9">
        <v>11</v>
      </c>
      <c r="H26" s="9">
        <v>7</v>
      </c>
      <c r="I26" s="9">
        <v>5</v>
      </c>
      <c r="J26" s="9">
        <v>2</v>
      </c>
      <c r="K26" s="9">
        <v>0</v>
      </c>
      <c r="L26" s="9">
        <v>0</v>
      </c>
      <c r="M26" s="9">
        <v>10</v>
      </c>
      <c r="N26" s="9">
        <v>12</v>
      </c>
      <c r="O26" s="9">
        <v>0</v>
      </c>
      <c r="P26" s="9">
        <v>50.5</v>
      </c>
      <c r="Q26" s="9"/>
      <c r="R26" s="9">
        <f t="shared" si="0"/>
        <v>50.5</v>
      </c>
      <c r="S26" s="9" t="s">
        <v>2108</v>
      </c>
      <c r="T26" s="11">
        <v>17</v>
      </c>
      <c r="U26" s="9" t="s">
        <v>1356</v>
      </c>
    </row>
    <row r="27" spans="1:21" ht="30">
      <c r="A27" s="22" t="s">
        <v>28</v>
      </c>
      <c r="B27" s="9">
        <v>19</v>
      </c>
      <c r="C27" s="11" t="s">
        <v>2273</v>
      </c>
      <c r="D27" s="22" t="s">
        <v>2117</v>
      </c>
      <c r="E27" s="11" t="s">
        <v>213</v>
      </c>
      <c r="F27" s="106">
        <v>3.5</v>
      </c>
      <c r="G27" s="3">
        <v>8</v>
      </c>
      <c r="H27" s="3">
        <v>6</v>
      </c>
      <c r="I27" s="3">
        <v>6</v>
      </c>
      <c r="J27" s="3">
        <v>2.5</v>
      </c>
      <c r="K27" s="3">
        <v>5.5</v>
      </c>
      <c r="L27" s="3">
        <v>3</v>
      </c>
      <c r="M27" s="3">
        <v>10</v>
      </c>
      <c r="N27" s="3">
        <v>4</v>
      </c>
      <c r="O27" s="3">
        <v>2</v>
      </c>
      <c r="P27" s="106">
        <f>SUM(F27:O27)</f>
        <v>50.5</v>
      </c>
      <c r="Q27" s="3"/>
      <c r="R27" s="9">
        <f t="shared" si="0"/>
        <v>50.5</v>
      </c>
      <c r="S27" s="9" t="s">
        <v>2108</v>
      </c>
      <c r="T27" s="3">
        <v>17</v>
      </c>
      <c r="U27" s="11" t="s">
        <v>2118</v>
      </c>
    </row>
    <row r="28" spans="1:21" ht="30">
      <c r="A28" s="8" t="s">
        <v>28</v>
      </c>
      <c r="B28" s="8">
        <v>20</v>
      </c>
      <c r="C28" s="42" t="s">
        <v>573</v>
      </c>
      <c r="D28" s="8" t="s">
        <v>529</v>
      </c>
      <c r="E28" s="9" t="s">
        <v>213</v>
      </c>
      <c r="F28" s="9">
        <v>3.5</v>
      </c>
      <c r="G28" s="9">
        <v>6</v>
      </c>
      <c r="H28" s="9">
        <v>7</v>
      </c>
      <c r="I28" s="9">
        <v>0</v>
      </c>
      <c r="J28" s="9">
        <v>3</v>
      </c>
      <c r="K28" s="9">
        <v>0.5</v>
      </c>
      <c r="L28" s="9">
        <v>6</v>
      </c>
      <c r="M28" s="9">
        <v>10</v>
      </c>
      <c r="N28" s="9">
        <v>8</v>
      </c>
      <c r="O28" s="9">
        <v>6</v>
      </c>
      <c r="P28" s="9">
        <v>50</v>
      </c>
      <c r="Q28" s="9"/>
      <c r="R28" s="9">
        <f t="shared" si="0"/>
        <v>50</v>
      </c>
      <c r="S28" s="9" t="s">
        <v>2108</v>
      </c>
      <c r="T28" s="9">
        <v>18</v>
      </c>
      <c r="U28" s="9" t="s">
        <v>530</v>
      </c>
    </row>
    <row r="29" spans="1:21" ht="30">
      <c r="A29" s="8" t="s">
        <v>28</v>
      </c>
      <c r="B29" s="9">
        <v>21</v>
      </c>
      <c r="C29" s="9" t="s">
        <v>2031</v>
      </c>
      <c r="D29" s="8" t="s">
        <v>1985</v>
      </c>
      <c r="E29" s="9" t="s">
        <v>2032</v>
      </c>
      <c r="F29" s="9">
        <v>3.5</v>
      </c>
      <c r="G29" s="9">
        <v>6</v>
      </c>
      <c r="H29" s="9">
        <v>7</v>
      </c>
      <c r="I29" s="9">
        <v>6</v>
      </c>
      <c r="J29" s="9">
        <v>1</v>
      </c>
      <c r="K29" s="9">
        <v>1</v>
      </c>
      <c r="L29" s="9">
        <v>3</v>
      </c>
      <c r="M29" s="9">
        <v>10</v>
      </c>
      <c r="N29" s="9">
        <v>10</v>
      </c>
      <c r="O29" s="9">
        <v>1</v>
      </c>
      <c r="P29" s="9">
        <f>SUM(F29,G29,H29,I29,J29,K29,L29,M29,N29,O29)</f>
        <v>48.5</v>
      </c>
      <c r="Q29" s="9"/>
      <c r="R29" s="9">
        <f t="shared" si="0"/>
        <v>48.5</v>
      </c>
      <c r="S29" s="9" t="s">
        <v>2108</v>
      </c>
      <c r="T29" s="9">
        <v>19</v>
      </c>
      <c r="U29" s="9" t="s">
        <v>1986</v>
      </c>
    </row>
    <row r="30" spans="1:21">
      <c r="A30" s="8" t="s">
        <v>28</v>
      </c>
      <c r="B30" s="8">
        <v>22</v>
      </c>
      <c r="C30" s="11" t="s">
        <v>1635</v>
      </c>
      <c r="D30" s="8" t="s">
        <v>1529</v>
      </c>
      <c r="E30" s="9" t="s">
        <v>213</v>
      </c>
      <c r="F30" s="9">
        <v>5</v>
      </c>
      <c r="G30" s="9">
        <v>8</v>
      </c>
      <c r="H30" s="9">
        <v>5</v>
      </c>
      <c r="I30" s="9">
        <v>3</v>
      </c>
      <c r="J30" s="9">
        <v>2</v>
      </c>
      <c r="K30" s="9">
        <v>4</v>
      </c>
      <c r="L30" s="9">
        <v>4</v>
      </c>
      <c r="M30" s="9">
        <v>5</v>
      </c>
      <c r="N30" s="9">
        <v>6</v>
      </c>
      <c r="O30" s="9">
        <v>6</v>
      </c>
      <c r="P30" s="9">
        <v>48</v>
      </c>
      <c r="Q30" s="9"/>
      <c r="R30" s="9">
        <f t="shared" si="0"/>
        <v>48</v>
      </c>
      <c r="S30" s="9" t="s">
        <v>2108</v>
      </c>
      <c r="T30" s="9">
        <v>20</v>
      </c>
      <c r="U30" s="9" t="s">
        <v>1530</v>
      </c>
    </row>
    <row r="31" spans="1:21">
      <c r="A31" s="8" t="s">
        <v>28</v>
      </c>
      <c r="B31" s="9">
        <v>23</v>
      </c>
      <c r="C31" s="9" t="s">
        <v>1639</v>
      </c>
      <c r="D31" s="91" t="s">
        <v>1529</v>
      </c>
      <c r="E31" s="31" t="s">
        <v>213</v>
      </c>
      <c r="F31" s="31">
        <v>5</v>
      </c>
      <c r="G31" s="31">
        <v>8</v>
      </c>
      <c r="H31" s="31">
        <v>4</v>
      </c>
      <c r="I31" s="31">
        <v>5</v>
      </c>
      <c r="J31" s="31">
        <v>1</v>
      </c>
      <c r="K31" s="31">
        <v>4</v>
      </c>
      <c r="L31" s="31">
        <v>5</v>
      </c>
      <c r="M31" s="31">
        <v>4</v>
      </c>
      <c r="N31" s="31">
        <v>5</v>
      </c>
      <c r="O31" s="31">
        <v>7</v>
      </c>
      <c r="P31" s="31">
        <v>48</v>
      </c>
      <c r="Q31" s="31"/>
      <c r="R31" s="9">
        <f t="shared" si="0"/>
        <v>48</v>
      </c>
      <c r="S31" s="9" t="s">
        <v>2108</v>
      </c>
      <c r="T31" s="31">
        <v>20</v>
      </c>
      <c r="U31" s="31" t="s">
        <v>1530</v>
      </c>
    </row>
    <row r="32" spans="1:21" ht="30">
      <c r="A32" s="22" t="s">
        <v>28</v>
      </c>
      <c r="B32" s="8">
        <v>24</v>
      </c>
      <c r="C32" s="11" t="s">
        <v>2269</v>
      </c>
      <c r="D32" s="22" t="s">
        <v>2117</v>
      </c>
      <c r="E32" s="11" t="s">
        <v>213</v>
      </c>
      <c r="F32" s="11">
        <v>2.5</v>
      </c>
      <c r="G32" s="11">
        <v>8</v>
      </c>
      <c r="H32" s="11">
        <v>6</v>
      </c>
      <c r="I32" s="11">
        <v>6</v>
      </c>
      <c r="J32" s="11">
        <v>2.5</v>
      </c>
      <c r="K32" s="11">
        <v>5</v>
      </c>
      <c r="L32" s="11">
        <v>3</v>
      </c>
      <c r="M32" s="11">
        <v>10</v>
      </c>
      <c r="N32" s="11">
        <v>3</v>
      </c>
      <c r="O32" s="11">
        <v>1</v>
      </c>
      <c r="P32" s="11">
        <f>SUM(F32:O32)</f>
        <v>47</v>
      </c>
      <c r="Q32" s="11"/>
      <c r="R32" s="9">
        <f t="shared" si="0"/>
        <v>47</v>
      </c>
      <c r="S32" s="9" t="s">
        <v>2108</v>
      </c>
      <c r="T32" s="11">
        <v>21</v>
      </c>
      <c r="U32" s="11" t="s">
        <v>2118</v>
      </c>
    </row>
    <row r="33" spans="1:21" ht="30">
      <c r="A33" s="22" t="s">
        <v>28</v>
      </c>
      <c r="B33" s="9">
        <v>25</v>
      </c>
      <c r="C33" s="75" t="s">
        <v>2274</v>
      </c>
      <c r="D33" s="22" t="s">
        <v>2117</v>
      </c>
      <c r="E33" s="11" t="s">
        <v>213</v>
      </c>
      <c r="F33" s="3">
        <v>0.5</v>
      </c>
      <c r="G33" s="3">
        <v>5</v>
      </c>
      <c r="H33" s="3">
        <v>8</v>
      </c>
      <c r="I33" s="3">
        <v>6</v>
      </c>
      <c r="J33" s="3">
        <v>2.5</v>
      </c>
      <c r="K33" s="3">
        <v>3.5</v>
      </c>
      <c r="L33" s="3">
        <v>3</v>
      </c>
      <c r="M33" s="3">
        <v>10</v>
      </c>
      <c r="N33" s="3">
        <v>3</v>
      </c>
      <c r="O33" s="3">
        <v>5</v>
      </c>
      <c r="P33" s="3">
        <f>SUM(F33:O33)</f>
        <v>46.5</v>
      </c>
      <c r="Q33" s="3"/>
      <c r="R33" s="9">
        <f t="shared" si="0"/>
        <v>46.5</v>
      </c>
      <c r="S33" s="9" t="s">
        <v>2108</v>
      </c>
      <c r="T33" s="31">
        <v>22</v>
      </c>
      <c r="U33" s="11" t="s">
        <v>2118</v>
      </c>
    </row>
    <row r="34" spans="1:21" ht="30">
      <c r="A34" s="22" t="s">
        <v>28</v>
      </c>
      <c r="B34" s="8">
        <v>26</v>
      </c>
      <c r="C34" s="11" t="s">
        <v>2275</v>
      </c>
      <c r="D34" s="122" t="s">
        <v>2117</v>
      </c>
      <c r="E34" s="11" t="s">
        <v>213</v>
      </c>
      <c r="F34" s="3">
        <v>4</v>
      </c>
      <c r="G34" s="3">
        <v>3</v>
      </c>
      <c r="H34" s="3">
        <v>6</v>
      </c>
      <c r="I34" s="3">
        <v>3</v>
      </c>
      <c r="J34" s="3">
        <v>2.5</v>
      </c>
      <c r="K34" s="3">
        <v>1</v>
      </c>
      <c r="L34" s="3">
        <v>2</v>
      </c>
      <c r="M34" s="3">
        <v>10</v>
      </c>
      <c r="N34" s="3">
        <v>12</v>
      </c>
      <c r="O34" s="3">
        <v>3</v>
      </c>
      <c r="P34" s="3">
        <f>SUM(F34:O34)</f>
        <v>46.5</v>
      </c>
      <c r="Q34" s="3"/>
      <c r="R34" s="9">
        <f t="shared" si="0"/>
        <v>46.5</v>
      </c>
      <c r="S34" s="9" t="s">
        <v>2108</v>
      </c>
      <c r="T34" s="3">
        <v>22</v>
      </c>
      <c r="U34" s="11" t="s">
        <v>2118</v>
      </c>
    </row>
    <row r="35" spans="1:21" ht="30">
      <c r="A35" s="8" t="s">
        <v>28</v>
      </c>
      <c r="B35" s="9">
        <v>27</v>
      </c>
      <c r="C35" s="121" t="s">
        <v>1883</v>
      </c>
      <c r="D35" s="8" t="s">
        <v>1682</v>
      </c>
      <c r="E35" s="9" t="s">
        <v>213</v>
      </c>
      <c r="F35" s="9">
        <v>4</v>
      </c>
      <c r="G35" s="9">
        <v>11</v>
      </c>
      <c r="H35" s="9">
        <v>7</v>
      </c>
      <c r="I35" s="9">
        <v>5</v>
      </c>
      <c r="J35" s="9">
        <v>4</v>
      </c>
      <c r="K35" s="9">
        <v>1</v>
      </c>
      <c r="L35" s="9">
        <v>1</v>
      </c>
      <c r="M35" s="9">
        <v>0</v>
      </c>
      <c r="N35" s="9">
        <v>10</v>
      </c>
      <c r="O35" s="9">
        <v>3</v>
      </c>
      <c r="P35" s="9">
        <v>46</v>
      </c>
      <c r="Q35" s="9"/>
      <c r="R35" s="9">
        <f t="shared" si="0"/>
        <v>46</v>
      </c>
      <c r="S35" s="9" t="s">
        <v>2108</v>
      </c>
      <c r="T35" s="9">
        <v>23</v>
      </c>
      <c r="U35" s="9" t="s">
        <v>1735</v>
      </c>
    </row>
    <row r="36" spans="1:21" ht="30">
      <c r="A36" s="8" t="s">
        <v>28</v>
      </c>
      <c r="B36" s="8">
        <v>28</v>
      </c>
      <c r="C36" s="9" t="s">
        <v>1888</v>
      </c>
      <c r="D36" s="8" t="s">
        <v>1682</v>
      </c>
      <c r="E36" s="9" t="s">
        <v>213</v>
      </c>
      <c r="F36" s="9">
        <v>4</v>
      </c>
      <c r="G36" s="9">
        <v>11</v>
      </c>
      <c r="H36" s="9">
        <v>7</v>
      </c>
      <c r="I36" s="9">
        <v>5</v>
      </c>
      <c r="J36" s="9">
        <v>3</v>
      </c>
      <c r="K36" s="9">
        <v>1</v>
      </c>
      <c r="L36" s="9">
        <v>0</v>
      </c>
      <c r="M36" s="9">
        <v>10</v>
      </c>
      <c r="N36" s="9">
        <v>4</v>
      </c>
      <c r="O36" s="9">
        <v>0</v>
      </c>
      <c r="P36" s="9">
        <v>45</v>
      </c>
      <c r="Q36" s="9"/>
      <c r="R36" s="9">
        <f t="shared" si="0"/>
        <v>45</v>
      </c>
      <c r="S36" s="9" t="s">
        <v>2108</v>
      </c>
      <c r="T36" s="9">
        <v>24</v>
      </c>
      <c r="U36" s="9" t="s">
        <v>1735</v>
      </c>
    </row>
    <row r="37" spans="1:21" ht="30">
      <c r="A37" s="8" t="s">
        <v>28</v>
      </c>
      <c r="B37" s="9">
        <v>29</v>
      </c>
      <c r="C37" s="9" t="s">
        <v>211</v>
      </c>
      <c r="D37" s="8" t="s">
        <v>212</v>
      </c>
      <c r="E37" s="9" t="s">
        <v>213</v>
      </c>
      <c r="F37" s="9">
        <v>3</v>
      </c>
      <c r="G37" s="9">
        <v>4</v>
      </c>
      <c r="H37" s="9">
        <v>3</v>
      </c>
      <c r="I37" s="9">
        <v>6</v>
      </c>
      <c r="J37" s="9">
        <v>2</v>
      </c>
      <c r="K37" s="9">
        <v>2.5</v>
      </c>
      <c r="L37" s="9">
        <v>5</v>
      </c>
      <c r="M37" s="9">
        <v>10</v>
      </c>
      <c r="N37" s="9">
        <v>9</v>
      </c>
      <c r="O37" s="9">
        <v>0</v>
      </c>
      <c r="P37" s="9">
        <f>SUM(F37:O37)</f>
        <v>44.5</v>
      </c>
      <c r="Q37" s="9"/>
      <c r="R37" s="9">
        <f t="shared" si="0"/>
        <v>44.5</v>
      </c>
      <c r="S37" s="9" t="s">
        <v>2108</v>
      </c>
      <c r="T37" s="9">
        <v>25</v>
      </c>
      <c r="U37" s="9" t="s">
        <v>202</v>
      </c>
    </row>
    <row r="38" spans="1:21" ht="30">
      <c r="A38" s="8" t="s">
        <v>28</v>
      </c>
      <c r="B38" s="8">
        <v>30</v>
      </c>
      <c r="C38" s="90" t="s">
        <v>574</v>
      </c>
      <c r="D38" s="8" t="s">
        <v>529</v>
      </c>
      <c r="E38" s="9" t="s">
        <v>213</v>
      </c>
      <c r="F38" s="9">
        <v>2</v>
      </c>
      <c r="G38" s="9">
        <v>5</v>
      </c>
      <c r="H38" s="9">
        <v>6</v>
      </c>
      <c r="I38" s="9">
        <v>4</v>
      </c>
      <c r="J38" s="9">
        <v>3</v>
      </c>
      <c r="K38" s="9">
        <v>1.5</v>
      </c>
      <c r="L38" s="9">
        <v>6</v>
      </c>
      <c r="M38" s="9">
        <v>10</v>
      </c>
      <c r="N38" s="9">
        <v>4</v>
      </c>
      <c r="O38" s="9">
        <v>3</v>
      </c>
      <c r="P38" s="9">
        <v>44.5</v>
      </c>
      <c r="Q38" s="9"/>
      <c r="R38" s="9">
        <f t="shared" si="0"/>
        <v>44.5</v>
      </c>
      <c r="S38" s="9" t="s">
        <v>2108</v>
      </c>
      <c r="T38" s="9">
        <v>25</v>
      </c>
      <c r="U38" s="9" t="s">
        <v>530</v>
      </c>
    </row>
    <row r="39" spans="1:21" ht="30">
      <c r="A39" s="8" t="s">
        <v>28</v>
      </c>
      <c r="B39" s="9">
        <v>31</v>
      </c>
      <c r="C39" s="9" t="s">
        <v>413</v>
      </c>
      <c r="D39" s="8" t="s">
        <v>277</v>
      </c>
      <c r="E39" s="9" t="s">
        <v>404</v>
      </c>
      <c r="F39" s="9">
        <v>5</v>
      </c>
      <c r="G39" s="9">
        <v>2</v>
      </c>
      <c r="H39" s="9">
        <v>7</v>
      </c>
      <c r="I39" s="9">
        <v>6</v>
      </c>
      <c r="J39" s="9">
        <v>1</v>
      </c>
      <c r="K39" s="9">
        <v>8</v>
      </c>
      <c r="L39" s="9">
        <v>0</v>
      </c>
      <c r="M39" s="9">
        <v>10</v>
      </c>
      <c r="N39" s="9">
        <v>5</v>
      </c>
      <c r="O39" s="9">
        <v>0</v>
      </c>
      <c r="P39" s="9">
        <v>44</v>
      </c>
      <c r="Q39" s="42"/>
      <c r="R39" s="9">
        <f t="shared" si="0"/>
        <v>44</v>
      </c>
      <c r="S39" s="9" t="s">
        <v>2108</v>
      </c>
      <c r="T39" s="3">
        <v>26</v>
      </c>
      <c r="U39" s="9" t="s">
        <v>355</v>
      </c>
    </row>
    <row r="40" spans="1:21" ht="30">
      <c r="A40" s="22" t="s">
        <v>28</v>
      </c>
      <c r="B40" s="9">
        <v>33</v>
      </c>
      <c r="C40" s="11" t="s">
        <v>2271</v>
      </c>
      <c r="D40" s="22" t="s">
        <v>2117</v>
      </c>
      <c r="E40" s="11" t="s">
        <v>213</v>
      </c>
      <c r="F40" s="11">
        <v>3</v>
      </c>
      <c r="G40" s="11">
        <v>4</v>
      </c>
      <c r="H40" s="11">
        <v>5</v>
      </c>
      <c r="I40" s="11">
        <v>6</v>
      </c>
      <c r="J40" s="11">
        <v>2.5</v>
      </c>
      <c r="K40" s="11">
        <v>1.5</v>
      </c>
      <c r="L40" s="11">
        <v>2</v>
      </c>
      <c r="M40" s="11">
        <v>10</v>
      </c>
      <c r="N40" s="11">
        <v>4</v>
      </c>
      <c r="O40" s="11">
        <v>6</v>
      </c>
      <c r="P40" s="11">
        <f>SUM(F40:O40)</f>
        <v>44</v>
      </c>
      <c r="Q40" s="11"/>
      <c r="R40" s="9">
        <f t="shared" ref="R40:R70" si="1">SUM(F40:O40)</f>
        <v>44</v>
      </c>
      <c r="S40" s="9" t="s">
        <v>2108</v>
      </c>
      <c r="T40" s="11">
        <v>26</v>
      </c>
      <c r="U40" s="11" t="s">
        <v>2118</v>
      </c>
    </row>
    <row r="41" spans="1:21" ht="30">
      <c r="A41" s="8" t="s">
        <v>28</v>
      </c>
      <c r="B41" s="8">
        <v>34</v>
      </c>
      <c r="C41" s="9" t="s">
        <v>991</v>
      </c>
      <c r="D41" s="9" t="s">
        <v>968</v>
      </c>
      <c r="E41" s="3">
        <v>11</v>
      </c>
      <c r="F41" s="3">
        <v>4.5</v>
      </c>
      <c r="G41" s="3">
        <v>4</v>
      </c>
      <c r="H41" s="3">
        <v>8</v>
      </c>
      <c r="I41" s="3">
        <v>6</v>
      </c>
      <c r="J41" s="3">
        <v>3</v>
      </c>
      <c r="K41" s="3">
        <v>0</v>
      </c>
      <c r="L41" s="3">
        <v>0</v>
      </c>
      <c r="M41" s="3">
        <v>10</v>
      </c>
      <c r="N41" s="3">
        <v>7</v>
      </c>
      <c r="O41" s="3">
        <v>0</v>
      </c>
      <c r="P41" s="3">
        <v>42.5</v>
      </c>
      <c r="Q41" s="3"/>
      <c r="R41" s="9">
        <f t="shared" si="1"/>
        <v>42.5</v>
      </c>
      <c r="S41" s="9" t="s">
        <v>2108</v>
      </c>
      <c r="T41" s="3">
        <v>27</v>
      </c>
      <c r="U41" s="9" t="s">
        <v>855</v>
      </c>
    </row>
    <row r="42" spans="1:21" ht="30">
      <c r="A42" s="8" t="s">
        <v>28</v>
      </c>
      <c r="B42" s="9">
        <v>35</v>
      </c>
      <c r="C42" s="11" t="s">
        <v>2036</v>
      </c>
      <c r="D42" s="8" t="s">
        <v>1985</v>
      </c>
      <c r="E42" s="9" t="s">
        <v>2032</v>
      </c>
      <c r="F42" s="9">
        <v>4</v>
      </c>
      <c r="G42" s="9">
        <v>6</v>
      </c>
      <c r="H42" s="9">
        <v>6</v>
      </c>
      <c r="I42" s="9">
        <v>3</v>
      </c>
      <c r="J42" s="9">
        <v>3</v>
      </c>
      <c r="K42" s="9">
        <v>0.5</v>
      </c>
      <c r="L42" s="9">
        <v>1</v>
      </c>
      <c r="M42" s="9">
        <v>10</v>
      </c>
      <c r="N42" s="9">
        <v>9</v>
      </c>
      <c r="O42" s="9">
        <v>0</v>
      </c>
      <c r="P42" s="9">
        <f>SUM(F42,G42,H42,I42,J42,K42,L42,M42,N42)</f>
        <v>42.5</v>
      </c>
      <c r="Q42" s="9"/>
      <c r="R42" s="9">
        <f t="shared" si="1"/>
        <v>42.5</v>
      </c>
      <c r="S42" s="9" t="s">
        <v>2108</v>
      </c>
      <c r="T42" s="9">
        <v>27</v>
      </c>
      <c r="U42" s="9" t="s">
        <v>1986</v>
      </c>
    </row>
    <row r="43" spans="1:21" ht="30">
      <c r="A43" s="8" t="s">
        <v>28</v>
      </c>
      <c r="B43" s="8">
        <v>36</v>
      </c>
      <c r="C43" s="11" t="s">
        <v>1983</v>
      </c>
      <c r="D43" s="8" t="s">
        <v>1901</v>
      </c>
      <c r="E43" s="9" t="s">
        <v>404</v>
      </c>
      <c r="F43" s="9">
        <v>3</v>
      </c>
      <c r="G43" s="9">
        <v>12</v>
      </c>
      <c r="H43" s="9">
        <v>5</v>
      </c>
      <c r="I43" s="9">
        <v>0</v>
      </c>
      <c r="J43" s="9">
        <v>2</v>
      </c>
      <c r="K43" s="9">
        <v>0</v>
      </c>
      <c r="L43" s="9">
        <v>0</v>
      </c>
      <c r="M43" s="9">
        <v>10</v>
      </c>
      <c r="N43" s="9">
        <v>10</v>
      </c>
      <c r="O43" s="9">
        <v>0</v>
      </c>
      <c r="P43" s="9">
        <f>SUM(F43:O43)</f>
        <v>42</v>
      </c>
      <c r="Q43" s="9"/>
      <c r="R43" s="9">
        <f t="shared" si="1"/>
        <v>42</v>
      </c>
      <c r="S43" s="9"/>
      <c r="T43" s="9"/>
      <c r="U43" s="9" t="s">
        <v>1912</v>
      </c>
    </row>
    <row r="44" spans="1:21" ht="30">
      <c r="A44" s="8" t="s">
        <v>28</v>
      </c>
      <c r="B44" s="9">
        <v>37</v>
      </c>
      <c r="C44" s="11" t="s">
        <v>214</v>
      </c>
      <c r="D44" s="8" t="s">
        <v>212</v>
      </c>
      <c r="E44" s="9" t="s">
        <v>213</v>
      </c>
      <c r="F44" s="9">
        <v>3</v>
      </c>
      <c r="G44" s="9">
        <v>5</v>
      </c>
      <c r="H44" s="9">
        <v>0</v>
      </c>
      <c r="I44" s="9">
        <v>5</v>
      </c>
      <c r="J44" s="9">
        <v>1</v>
      </c>
      <c r="K44" s="9">
        <v>1</v>
      </c>
      <c r="L44" s="9">
        <v>3</v>
      </c>
      <c r="M44" s="9">
        <v>10</v>
      </c>
      <c r="N44" s="9">
        <v>3</v>
      </c>
      <c r="O44" s="9">
        <v>10</v>
      </c>
      <c r="P44" s="9">
        <f>SUM(F44:O44)</f>
        <v>41</v>
      </c>
      <c r="Q44" s="9"/>
      <c r="R44" s="9">
        <f t="shared" si="1"/>
        <v>41</v>
      </c>
      <c r="S44" s="9"/>
      <c r="T44" s="9"/>
      <c r="U44" s="9" t="s">
        <v>202</v>
      </c>
    </row>
    <row r="45" spans="1:21" ht="30">
      <c r="A45" s="8" t="s">
        <v>28</v>
      </c>
      <c r="B45" s="8">
        <v>38</v>
      </c>
      <c r="C45" s="9" t="s">
        <v>1637</v>
      </c>
      <c r="D45" s="8" t="s">
        <v>1529</v>
      </c>
      <c r="E45" s="9" t="s">
        <v>404</v>
      </c>
      <c r="F45" s="9">
        <v>5</v>
      </c>
      <c r="G45" s="9">
        <v>5</v>
      </c>
      <c r="H45" s="9">
        <v>6</v>
      </c>
      <c r="I45" s="9">
        <v>4</v>
      </c>
      <c r="J45" s="9">
        <v>2</v>
      </c>
      <c r="K45" s="9">
        <v>3</v>
      </c>
      <c r="L45" s="9">
        <v>4</v>
      </c>
      <c r="M45" s="9">
        <v>6</v>
      </c>
      <c r="N45" s="9">
        <v>4</v>
      </c>
      <c r="O45" s="9">
        <v>2</v>
      </c>
      <c r="P45" s="9">
        <v>41</v>
      </c>
      <c r="Q45" s="9"/>
      <c r="R45" s="9">
        <f t="shared" si="1"/>
        <v>41</v>
      </c>
      <c r="S45" s="9"/>
      <c r="T45" s="9"/>
      <c r="U45" s="9" t="s">
        <v>1530</v>
      </c>
    </row>
    <row r="46" spans="1:21" ht="30">
      <c r="A46" s="8" t="s">
        <v>28</v>
      </c>
      <c r="B46" s="8">
        <v>40</v>
      </c>
      <c r="C46" s="11" t="s">
        <v>405</v>
      </c>
      <c r="D46" s="8" t="s">
        <v>277</v>
      </c>
      <c r="E46" s="9" t="s">
        <v>404</v>
      </c>
      <c r="F46" s="9">
        <v>10</v>
      </c>
      <c r="G46" s="9">
        <v>4</v>
      </c>
      <c r="H46" s="9">
        <v>7</v>
      </c>
      <c r="I46" s="9">
        <v>4</v>
      </c>
      <c r="J46" s="9">
        <v>2</v>
      </c>
      <c r="K46" s="9">
        <v>0.5</v>
      </c>
      <c r="L46" s="9">
        <v>1</v>
      </c>
      <c r="M46" s="9">
        <v>6</v>
      </c>
      <c r="N46" s="9">
        <v>6</v>
      </c>
      <c r="O46" s="9">
        <v>0</v>
      </c>
      <c r="P46" s="9">
        <v>40.5</v>
      </c>
      <c r="Q46" s="9"/>
      <c r="R46" s="9">
        <f t="shared" si="1"/>
        <v>40.5</v>
      </c>
      <c r="S46" s="9"/>
      <c r="T46" s="9"/>
      <c r="U46" s="9" t="s">
        <v>355</v>
      </c>
    </row>
    <row r="47" spans="1:21" ht="30">
      <c r="A47" s="8" t="s">
        <v>28</v>
      </c>
      <c r="B47" s="9">
        <v>41</v>
      </c>
      <c r="C47" s="9" t="s">
        <v>1638</v>
      </c>
      <c r="D47" s="8" t="s">
        <v>1529</v>
      </c>
      <c r="E47" s="9" t="s">
        <v>404</v>
      </c>
      <c r="F47" s="9">
        <v>5</v>
      </c>
      <c r="G47" s="9">
        <v>2</v>
      </c>
      <c r="H47" s="9">
        <v>6</v>
      </c>
      <c r="I47" s="9">
        <v>2</v>
      </c>
      <c r="J47" s="9">
        <v>5</v>
      </c>
      <c r="K47" s="9">
        <v>4</v>
      </c>
      <c r="L47" s="9">
        <v>5</v>
      </c>
      <c r="M47" s="9">
        <v>3</v>
      </c>
      <c r="N47" s="9">
        <v>4</v>
      </c>
      <c r="O47" s="9">
        <v>4</v>
      </c>
      <c r="P47" s="9">
        <v>40</v>
      </c>
      <c r="Q47" s="9"/>
      <c r="R47" s="9">
        <f t="shared" si="1"/>
        <v>40</v>
      </c>
      <c r="S47" s="9"/>
      <c r="T47" s="9"/>
      <c r="U47" s="9" t="s">
        <v>1530</v>
      </c>
    </row>
    <row r="48" spans="1:21">
      <c r="A48" s="8" t="s">
        <v>28</v>
      </c>
      <c r="B48" s="8">
        <v>42</v>
      </c>
      <c r="C48" s="9" t="s">
        <v>1640</v>
      </c>
      <c r="D48" s="8" t="s">
        <v>1529</v>
      </c>
      <c r="E48" s="9" t="s">
        <v>213</v>
      </c>
      <c r="F48" s="9">
        <v>5</v>
      </c>
      <c r="G48" s="9">
        <v>5</v>
      </c>
      <c r="H48" s="9">
        <v>6</v>
      </c>
      <c r="I48" s="9">
        <v>4</v>
      </c>
      <c r="J48" s="9">
        <v>2</v>
      </c>
      <c r="K48" s="9">
        <v>3</v>
      </c>
      <c r="L48" s="9">
        <v>4</v>
      </c>
      <c r="M48" s="9">
        <v>5</v>
      </c>
      <c r="N48" s="9">
        <v>4</v>
      </c>
      <c r="O48" s="9">
        <v>2</v>
      </c>
      <c r="P48" s="9">
        <v>40</v>
      </c>
      <c r="Q48" s="9"/>
      <c r="R48" s="9">
        <f t="shared" si="1"/>
        <v>40</v>
      </c>
      <c r="S48" s="9"/>
      <c r="T48" s="9"/>
      <c r="U48" s="9" t="s">
        <v>1530</v>
      </c>
    </row>
    <row r="49" spans="1:21" ht="30">
      <c r="A49" s="8" t="s">
        <v>28</v>
      </c>
      <c r="B49" s="9">
        <v>43</v>
      </c>
      <c r="C49" s="9" t="s">
        <v>1675</v>
      </c>
      <c r="D49" s="9" t="s">
        <v>1642</v>
      </c>
      <c r="E49" s="9" t="s">
        <v>213</v>
      </c>
      <c r="F49" s="9">
        <v>4</v>
      </c>
      <c r="G49" s="9">
        <v>0</v>
      </c>
      <c r="H49" s="9">
        <v>6</v>
      </c>
      <c r="I49" s="9">
        <v>6</v>
      </c>
      <c r="J49" s="9">
        <v>3</v>
      </c>
      <c r="K49" s="9">
        <v>6</v>
      </c>
      <c r="L49" s="9">
        <v>2</v>
      </c>
      <c r="M49" s="9">
        <v>12</v>
      </c>
      <c r="N49" s="9">
        <v>0</v>
      </c>
      <c r="O49" s="9">
        <v>0</v>
      </c>
      <c r="P49" s="9">
        <f>SUM(F49:O49)</f>
        <v>39</v>
      </c>
      <c r="Q49" s="9"/>
      <c r="R49" s="9">
        <f t="shared" si="1"/>
        <v>39</v>
      </c>
      <c r="S49" s="9"/>
      <c r="T49" s="9"/>
      <c r="U49" s="9" t="s">
        <v>1662</v>
      </c>
    </row>
    <row r="50" spans="1:21" ht="30">
      <c r="A50" s="8" t="s">
        <v>28</v>
      </c>
      <c r="B50" s="8">
        <v>44</v>
      </c>
      <c r="C50" s="11" t="s">
        <v>1976</v>
      </c>
      <c r="D50" s="8" t="s">
        <v>1901</v>
      </c>
      <c r="E50" s="9" t="s">
        <v>213</v>
      </c>
      <c r="F50" s="9">
        <v>3</v>
      </c>
      <c r="G50" s="9">
        <v>0</v>
      </c>
      <c r="H50" s="9">
        <v>5</v>
      </c>
      <c r="I50" s="9">
        <v>5</v>
      </c>
      <c r="J50" s="9">
        <v>2</v>
      </c>
      <c r="K50" s="9">
        <v>1.5</v>
      </c>
      <c r="L50" s="9">
        <v>0</v>
      </c>
      <c r="M50" s="9">
        <v>10</v>
      </c>
      <c r="N50" s="9">
        <v>12</v>
      </c>
      <c r="O50" s="9">
        <v>0</v>
      </c>
      <c r="P50" s="9">
        <f>SUM(F50:O50)</f>
        <v>38.5</v>
      </c>
      <c r="Q50" s="9"/>
      <c r="R50" s="9">
        <f t="shared" si="1"/>
        <v>38.5</v>
      </c>
      <c r="S50" s="9"/>
      <c r="T50" s="9"/>
      <c r="U50" s="9" t="s">
        <v>1912</v>
      </c>
    </row>
    <row r="51" spans="1:21" ht="30">
      <c r="A51" s="8" t="s">
        <v>28</v>
      </c>
      <c r="B51" s="9">
        <v>45</v>
      </c>
      <c r="C51" s="11" t="s">
        <v>2033</v>
      </c>
      <c r="D51" s="8" t="s">
        <v>1985</v>
      </c>
      <c r="E51" s="9" t="s">
        <v>2032</v>
      </c>
      <c r="F51" s="9">
        <v>1.5</v>
      </c>
      <c r="G51" s="9">
        <v>6</v>
      </c>
      <c r="H51" s="9">
        <v>6</v>
      </c>
      <c r="I51" s="9">
        <v>3</v>
      </c>
      <c r="J51" s="9">
        <v>0</v>
      </c>
      <c r="K51" s="9">
        <v>0.5</v>
      </c>
      <c r="L51" s="9">
        <v>3</v>
      </c>
      <c r="M51" s="9">
        <v>10</v>
      </c>
      <c r="N51" s="9">
        <v>6</v>
      </c>
      <c r="O51" s="9">
        <v>2</v>
      </c>
      <c r="P51" s="9">
        <f>SUM(F51,G51,H51,I51,J51,K51,L51,M51,N51,O51)</f>
        <v>38</v>
      </c>
      <c r="Q51" s="9"/>
      <c r="R51" s="9">
        <f t="shared" si="1"/>
        <v>38</v>
      </c>
      <c r="S51" s="9"/>
      <c r="T51" s="9"/>
      <c r="U51" s="9" t="s">
        <v>1986</v>
      </c>
    </row>
    <row r="52" spans="1:21" ht="30">
      <c r="A52" s="8" t="s">
        <v>28</v>
      </c>
      <c r="B52" s="8">
        <v>46</v>
      </c>
      <c r="C52" s="11" t="s">
        <v>216</v>
      </c>
      <c r="D52" s="8" t="s">
        <v>212</v>
      </c>
      <c r="E52" s="9" t="s">
        <v>213</v>
      </c>
      <c r="F52" s="9">
        <v>2.5</v>
      </c>
      <c r="G52" s="9">
        <v>7</v>
      </c>
      <c r="H52" s="9">
        <v>2</v>
      </c>
      <c r="I52" s="9">
        <v>5</v>
      </c>
      <c r="J52" s="9">
        <v>2.5</v>
      </c>
      <c r="K52" s="9">
        <v>1.5</v>
      </c>
      <c r="L52" s="9">
        <v>1</v>
      </c>
      <c r="M52" s="9">
        <v>10</v>
      </c>
      <c r="N52" s="9">
        <v>6</v>
      </c>
      <c r="O52" s="9">
        <v>0</v>
      </c>
      <c r="P52" s="9">
        <f>SUM(F52:O52)</f>
        <v>37.5</v>
      </c>
      <c r="Q52" s="9"/>
      <c r="R52" s="9">
        <f t="shared" si="1"/>
        <v>37.5</v>
      </c>
      <c r="S52" s="9"/>
      <c r="T52" s="9"/>
      <c r="U52" s="9" t="s">
        <v>202</v>
      </c>
    </row>
    <row r="53" spans="1:21" ht="30">
      <c r="A53" s="8" t="s">
        <v>28</v>
      </c>
      <c r="B53" s="9">
        <v>47</v>
      </c>
      <c r="C53" s="11" t="s">
        <v>1056</v>
      </c>
      <c r="D53" s="8" t="s">
        <v>994</v>
      </c>
      <c r="E53" s="9">
        <v>11</v>
      </c>
      <c r="F53" s="9">
        <v>2</v>
      </c>
      <c r="G53" s="9">
        <v>4</v>
      </c>
      <c r="H53" s="9">
        <v>6</v>
      </c>
      <c r="I53" s="9">
        <v>6</v>
      </c>
      <c r="J53" s="9">
        <v>2</v>
      </c>
      <c r="K53" s="9">
        <v>1.5</v>
      </c>
      <c r="L53" s="9">
        <v>2</v>
      </c>
      <c r="M53" s="9">
        <v>10</v>
      </c>
      <c r="N53" s="9">
        <v>4</v>
      </c>
      <c r="O53" s="9">
        <v>0</v>
      </c>
      <c r="P53" s="9">
        <f>F53+G53+H53+I53+J53+K53+L53+M53+N53+O53</f>
        <v>37.5</v>
      </c>
      <c r="Q53" s="9"/>
      <c r="R53" s="9">
        <f t="shared" si="1"/>
        <v>37.5</v>
      </c>
      <c r="S53" s="9"/>
      <c r="T53" s="9"/>
      <c r="U53" s="9" t="s">
        <v>1053</v>
      </c>
    </row>
    <row r="54" spans="1:21" ht="30">
      <c r="A54" s="8" t="s">
        <v>28</v>
      </c>
      <c r="B54" s="8">
        <v>48</v>
      </c>
      <c r="C54" s="11" t="s">
        <v>1128</v>
      </c>
      <c r="D54" s="8" t="s">
        <v>1089</v>
      </c>
      <c r="E54" s="9" t="s">
        <v>213</v>
      </c>
      <c r="F54" s="9">
        <v>2.5</v>
      </c>
      <c r="G54" s="9">
        <v>6</v>
      </c>
      <c r="H54" s="9">
        <v>2</v>
      </c>
      <c r="I54" s="9">
        <v>6</v>
      </c>
      <c r="J54" s="9">
        <v>2</v>
      </c>
      <c r="K54" s="9">
        <v>2</v>
      </c>
      <c r="L54" s="9">
        <v>3</v>
      </c>
      <c r="M54" s="9">
        <v>10</v>
      </c>
      <c r="N54" s="9">
        <v>4</v>
      </c>
      <c r="O54" s="9">
        <v>0</v>
      </c>
      <c r="P54" s="19">
        <f>SUM(F54:O54)</f>
        <v>37.5</v>
      </c>
      <c r="Q54" s="8"/>
      <c r="R54" s="9">
        <f t="shared" si="1"/>
        <v>37.5</v>
      </c>
      <c r="S54" s="8"/>
      <c r="T54" s="8"/>
      <c r="U54" s="8" t="s">
        <v>1109</v>
      </c>
    </row>
    <row r="55" spans="1:21" ht="30">
      <c r="A55" s="8" t="s">
        <v>28</v>
      </c>
      <c r="B55" s="9">
        <v>49</v>
      </c>
      <c r="C55" s="9" t="s">
        <v>403</v>
      </c>
      <c r="D55" s="8" t="s">
        <v>277</v>
      </c>
      <c r="E55" s="9" t="s">
        <v>404</v>
      </c>
      <c r="F55" s="9">
        <v>4.5</v>
      </c>
      <c r="G55" s="9">
        <v>4</v>
      </c>
      <c r="H55" s="9">
        <v>8</v>
      </c>
      <c r="I55" s="9">
        <v>4</v>
      </c>
      <c r="J55" s="9">
        <v>3</v>
      </c>
      <c r="K55" s="9">
        <v>0.5</v>
      </c>
      <c r="L55" s="9">
        <v>6</v>
      </c>
      <c r="M55" s="9">
        <v>1</v>
      </c>
      <c r="N55" s="9">
        <v>6</v>
      </c>
      <c r="O55" s="9">
        <v>0</v>
      </c>
      <c r="P55" s="9">
        <v>37</v>
      </c>
      <c r="Q55" s="9"/>
      <c r="R55" s="9">
        <f t="shared" si="1"/>
        <v>37</v>
      </c>
      <c r="S55" s="9"/>
      <c r="T55" s="9"/>
      <c r="U55" s="9" t="s">
        <v>355</v>
      </c>
    </row>
    <row r="56" spans="1:21" ht="30">
      <c r="A56" s="8" t="s">
        <v>28</v>
      </c>
      <c r="B56" s="8">
        <v>50</v>
      </c>
      <c r="C56" s="9" t="s">
        <v>989</v>
      </c>
      <c r="D56" s="9" t="s">
        <v>968</v>
      </c>
      <c r="E56" s="3">
        <v>11</v>
      </c>
      <c r="F56" s="3">
        <v>4</v>
      </c>
      <c r="G56" s="3">
        <v>4</v>
      </c>
      <c r="H56" s="3">
        <v>6</v>
      </c>
      <c r="I56" s="3">
        <v>4</v>
      </c>
      <c r="J56" s="3">
        <v>3</v>
      </c>
      <c r="K56" s="3">
        <v>1</v>
      </c>
      <c r="L56" s="3">
        <v>1</v>
      </c>
      <c r="M56" s="3">
        <v>6</v>
      </c>
      <c r="N56" s="3">
        <v>6</v>
      </c>
      <c r="O56" s="3">
        <v>2</v>
      </c>
      <c r="P56" s="3">
        <v>37</v>
      </c>
      <c r="Q56" s="3"/>
      <c r="R56" s="9">
        <f t="shared" si="1"/>
        <v>37</v>
      </c>
      <c r="S56" s="3"/>
      <c r="T56" s="3"/>
      <c r="U56" s="9" t="s">
        <v>855</v>
      </c>
    </row>
    <row r="57" spans="1:21" ht="30">
      <c r="A57" s="8" t="s">
        <v>28</v>
      </c>
      <c r="B57" s="9">
        <v>51</v>
      </c>
      <c r="C57" s="9" t="s">
        <v>984</v>
      </c>
      <c r="D57" s="9" t="s">
        <v>968</v>
      </c>
      <c r="E57" s="3">
        <v>11</v>
      </c>
      <c r="F57" s="3">
        <v>0</v>
      </c>
      <c r="G57" s="3">
        <v>5</v>
      </c>
      <c r="H57" s="3">
        <v>6</v>
      </c>
      <c r="I57" s="3">
        <v>6</v>
      </c>
      <c r="J57" s="3">
        <v>3</v>
      </c>
      <c r="K57" s="3">
        <v>1.5</v>
      </c>
      <c r="L57" s="3">
        <v>1</v>
      </c>
      <c r="M57" s="3">
        <v>6</v>
      </c>
      <c r="N57" s="3">
        <v>8</v>
      </c>
      <c r="O57" s="3">
        <v>0</v>
      </c>
      <c r="P57" s="3">
        <v>36.5</v>
      </c>
      <c r="Q57" s="3"/>
      <c r="R57" s="9">
        <f t="shared" si="1"/>
        <v>36.5</v>
      </c>
      <c r="S57" s="3"/>
      <c r="T57" s="3"/>
      <c r="U57" s="9" t="s">
        <v>855</v>
      </c>
    </row>
    <row r="58" spans="1:21" ht="30">
      <c r="A58" s="8" t="s">
        <v>28</v>
      </c>
      <c r="B58" s="8">
        <v>52</v>
      </c>
      <c r="C58" s="9" t="s">
        <v>2095</v>
      </c>
      <c r="D58" s="9" t="s">
        <v>2076</v>
      </c>
      <c r="E58" s="9" t="s">
        <v>213</v>
      </c>
      <c r="F58" s="9">
        <v>2.5</v>
      </c>
      <c r="G58" s="9">
        <v>6</v>
      </c>
      <c r="H58" s="9">
        <v>2</v>
      </c>
      <c r="I58" s="9">
        <v>1</v>
      </c>
      <c r="J58" s="9">
        <v>2</v>
      </c>
      <c r="K58" s="9">
        <v>0</v>
      </c>
      <c r="L58" s="9">
        <v>6</v>
      </c>
      <c r="M58" s="9">
        <v>10</v>
      </c>
      <c r="N58" s="9">
        <v>6</v>
      </c>
      <c r="O58" s="9">
        <v>1</v>
      </c>
      <c r="P58" s="9">
        <f>SUM(F58:O58)</f>
        <v>36.5</v>
      </c>
      <c r="Q58" s="9"/>
      <c r="R58" s="9">
        <f t="shared" si="1"/>
        <v>36.5</v>
      </c>
      <c r="S58" s="9"/>
      <c r="T58" s="9"/>
      <c r="U58" s="9" t="s">
        <v>2087</v>
      </c>
    </row>
    <row r="59" spans="1:21" ht="30">
      <c r="A59" s="8" t="s">
        <v>28</v>
      </c>
      <c r="B59" s="9">
        <v>53</v>
      </c>
      <c r="C59" s="9" t="s">
        <v>988</v>
      </c>
      <c r="D59" s="9" t="s">
        <v>968</v>
      </c>
      <c r="E59" s="3">
        <v>11</v>
      </c>
      <c r="F59" s="3">
        <v>3</v>
      </c>
      <c r="G59" s="3">
        <v>5</v>
      </c>
      <c r="H59" s="3">
        <v>6</v>
      </c>
      <c r="I59" s="3">
        <v>5</v>
      </c>
      <c r="J59" s="3">
        <v>3</v>
      </c>
      <c r="K59" s="3">
        <v>1.5</v>
      </c>
      <c r="L59" s="3">
        <v>0</v>
      </c>
      <c r="M59" s="3">
        <v>6</v>
      </c>
      <c r="N59" s="3">
        <v>4</v>
      </c>
      <c r="O59" s="3">
        <v>2</v>
      </c>
      <c r="P59" s="3">
        <v>35.5</v>
      </c>
      <c r="Q59" s="3"/>
      <c r="R59" s="9">
        <f t="shared" si="1"/>
        <v>35.5</v>
      </c>
      <c r="S59" s="3"/>
      <c r="T59" s="3"/>
      <c r="U59" s="9" t="s">
        <v>855</v>
      </c>
    </row>
    <row r="60" spans="1:21" ht="30">
      <c r="A60" s="8" t="s">
        <v>28</v>
      </c>
      <c r="B60" s="8">
        <v>54</v>
      </c>
      <c r="C60" s="9" t="s">
        <v>792</v>
      </c>
      <c r="D60" s="8" t="s">
        <v>752</v>
      </c>
      <c r="E60" s="9" t="s">
        <v>693</v>
      </c>
      <c r="F60" s="9">
        <v>4</v>
      </c>
      <c r="G60" s="9">
        <v>8</v>
      </c>
      <c r="H60" s="9">
        <v>5</v>
      </c>
      <c r="I60" s="9">
        <v>4</v>
      </c>
      <c r="J60" s="9">
        <v>2</v>
      </c>
      <c r="K60" s="9">
        <v>0</v>
      </c>
      <c r="L60" s="9" t="s">
        <v>771</v>
      </c>
      <c r="M60" s="9" t="s">
        <v>771</v>
      </c>
      <c r="N60" s="9">
        <v>12</v>
      </c>
      <c r="O60" s="9" t="s">
        <v>771</v>
      </c>
      <c r="P60" s="9">
        <v>35</v>
      </c>
      <c r="Q60" s="9"/>
      <c r="R60" s="9">
        <f t="shared" si="1"/>
        <v>35</v>
      </c>
      <c r="S60" s="9"/>
      <c r="T60" s="9"/>
      <c r="U60" s="9" t="s">
        <v>753</v>
      </c>
    </row>
    <row r="61" spans="1:21" ht="30">
      <c r="A61" s="8" t="s">
        <v>28</v>
      </c>
      <c r="B61" s="9">
        <v>55</v>
      </c>
      <c r="C61" s="11" t="s">
        <v>1636</v>
      </c>
      <c r="D61" s="8" t="s">
        <v>1529</v>
      </c>
      <c r="E61" s="9" t="s">
        <v>213</v>
      </c>
      <c r="F61" s="9">
        <v>4</v>
      </c>
      <c r="G61" s="9">
        <v>6</v>
      </c>
      <c r="H61" s="9">
        <v>3</v>
      </c>
      <c r="I61" s="9">
        <v>5</v>
      </c>
      <c r="J61" s="9">
        <v>3</v>
      </c>
      <c r="K61" s="9">
        <v>5</v>
      </c>
      <c r="L61" s="9">
        <v>0</v>
      </c>
      <c r="M61" s="9">
        <v>0</v>
      </c>
      <c r="N61" s="9">
        <v>9</v>
      </c>
      <c r="O61" s="9">
        <v>0</v>
      </c>
      <c r="P61" s="9">
        <v>35</v>
      </c>
      <c r="Q61" s="9"/>
      <c r="R61" s="9">
        <f t="shared" si="1"/>
        <v>35</v>
      </c>
      <c r="S61" s="9"/>
      <c r="T61" s="9"/>
      <c r="U61" s="9" t="s">
        <v>1530</v>
      </c>
    </row>
    <row r="62" spans="1:21" ht="30">
      <c r="A62" s="8" t="s">
        <v>28</v>
      </c>
      <c r="B62" s="8">
        <v>56</v>
      </c>
      <c r="C62" s="9" t="s">
        <v>1895</v>
      </c>
      <c r="D62" s="8" t="s">
        <v>1682</v>
      </c>
      <c r="E62" s="9" t="s">
        <v>404</v>
      </c>
      <c r="F62" s="9">
        <v>4</v>
      </c>
      <c r="G62" s="9">
        <v>7</v>
      </c>
      <c r="H62" s="9">
        <v>8</v>
      </c>
      <c r="I62" s="9">
        <v>3</v>
      </c>
      <c r="J62" s="9">
        <v>1</v>
      </c>
      <c r="K62" s="9">
        <v>0</v>
      </c>
      <c r="L62" s="9">
        <v>2</v>
      </c>
      <c r="M62" s="9">
        <v>5</v>
      </c>
      <c r="N62" s="9">
        <v>5</v>
      </c>
      <c r="O62" s="9">
        <v>0</v>
      </c>
      <c r="P62" s="9">
        <v>35</v>
      </c>
      <c r="Q62" s="9"/>
      <c r="R62" s="9">
        <f t="shared" si="1"/>
        <v>35</v>
      </c>
      <c r="S62" s="9"/>
      <c r="T62" s="9"/>
      <c r="U62" s="9" t="s">
        <v>1683</v>
      </c>
    </row>
    <row r="63" spans="1:21" ht="30">
      <c r="A63" s="8" t="s">
        <v>28</v>
      </c>
      <c r="B63" s="9">
        <v>57</v>
      </c>
      <c r="C63" s="11" t="s">
        <v>1975</v>
      </c>
      <c r="D63" s="8" t="s">
        <v>1901</v>
      </c>
      <c r="E63" s="9" t="s">
        <v>213</v>
      </c>
      <c r="F63" s="9">
        <v>3.5</v>
      </c>
      <c r="G63" s="9">
        <v>4</v>
      </c>
      <c r="H63" s="9">
        <v>7</v>
      </c>
      <c r="I63" s="9">
        <v>6</v>
      </c>
      <c r="J63" s="9">
        <v>3</v>
      </c>
      <c r="K63" s="9">
        <v>0</v>
      </c>
      <c r="L63" s="9">
        <v>0</v>
      </c>
      <c r="M63" s="9">
        <v>10</v>
      </c>
      <c r="N63" s="9">
        <v>0</v>
      </c>
      <c r="O63" s="9">
        <v>0</v>
      </c>
      <c r="P63" s="9">
        <f>SUM(F63:O63)</f>
        <v>33.5</v>
      </c>
      <c r="Q63" s="9"/>
      <c r="R63" s="9">
        <f t="shared" si="1"/>
        <v>33.5</v>
      </c>
      <c r="S63" s="9"/>
      <c r="T63" s="9"/>
      <c r="U63" s="9" t="s">
        <v>1912</v>
      </c>
    </row>
    <row r="64" spans="1:21" ht="30">
      <c r="A64" s="8" t="s">
        <v>28</v>
      </c>
      <c r="B64" s="8">
        <v>58</v>
      </c>
      <c r="C64" s="11" t="s">
        <v>793</v>
      </c>
      <c r="D64" s="8" t="s">
        <v>752</v>
      </c>
      <c r="E64" s="9" t="s">
        <v>693</v>
      </c>
      <c r="F64" s="9">
        <v>2</v>
      </c>
      <c r="G64" s="9">
        <v>8</v>
      </c>
      <c r="H64" s="9">
        <v>5</v>
      </c>
      <c r="I64" s="9">
        <v>4</v>
      </c>
      <c r="J64" s="9">
        <v>2</v>
      </c>
      <c r="K64" s="9">
        <v>0</v>
      </c>
      <c r="L64" s="9" t="s">
        <v>771</v>
      </c>
      <c r="M64" s="9" t="s">
        <v>771</v>
      </c>
      <c r="N64" s="9">
        <v>12</v>
      </c>
      <c r="O64" s="9" t="s">
        <v>771</v>
      </c>
      <c r="P64" s="9">
        <v>33</v>
      </c>
      <c r="Q64" s="9"/>
      <c r="R64" s="9">
        <f t="shared" si="1"/>
        <v>33</v>
      </c>
      <c r="S64" s="9"/>
      <c r="T64" s="9"/>
      <c r="U64" s="9" t="s">
        <v>753</v>
      </c>
    </row>
    <row r="65" spans="1:21" ht="30">
      <c r="A65" s="8" t="s">
        <v>28</v>
      </c>
      <c r="B65" s="9">
        <v>59</v>
      </c>
      <c r="C65" s="9" t="s">
        <v>1885</v>
      </c>
      <c r="D65" s="8" t="s">
        <v>1682</v>
      </c>
      <c r="E65" s="9" t="s">
        <v>213</v>
      </c>
      <c r="F65" s="9">
        <v>2</v>
      </c>
      <c r="G65" s="9">
        <v>5</v>
      </c>
      <c r="H65" s="9">
        <v>2</v>
      </c>
      <c r="I65" s="9">
        <v>6</v>
      </c>
      <c r="J65" s="9">
        <v>4</v>
      </c>
      <c r="K65" s="9">
        <v>1</v>
      </c>
      <c r="L65" s="9">
        <v>0</v>
      </c>
      <c r="M65" s="9">
        <v>10</v>
      </c>
      <c r="N65" s="9">
        <v>3</v>
      </c>
      <c r="O65" s="9">
        <v>0</v>
      </c>
      <c r="P65" s="9">
        <v>33</v>
      </c>
      <c r="Q65" s="9"/>
      <c r="R65" s="9">
        <f t="shared" si="1"/>
        <v>33</v>
      </c>
      <c r="S65" s="9"/>
      <c r="T65" s="9"/>
      <c r="U65" s="9" t="s">
        <v>1735</v>
      </c>
    </row>
    <row r="66" spans="1:21" ht="30">
      <c r="A66" s="8" t="s">
        <v>28</v>
      </c>
      <c r="B66" s="8">
        <v>60</v>
      </c>
      <c r="C66" s="11" t="s">
        <v>1123</v>
      </c>
      <c r="D66" s="8" t="s">
        <v>1089</v>
      </c>
      <c r="E66" s="9" t="s">
        <v>404</v>
      </c>
      <c r="F66" s="9">
        <v>3.5</v>
      </c>
      <c r="G66" s="9">
        <v>3</v>
      </c>
      <c r="H66" s="9">
        <v>4</v>
      </c>
      <c r="I66" s="9">
        <v>3</v>
      </c>
      <c r="J66" s="9">
        <v>3</v>
      </c>
      <c r="K66" s="9">
        <v>2</v>
      </c>
      <c r="L66" s="9">
        <v>1</v>
      </c>
      <c r="M66" s="9">
        <v>10</v>
      </c>
      <c r="N66" s="9">
        <v>1</v>
      </c>
      <c r="O66" s="9">
        <v>2</v>
      </c>
      <c r="P66" s="19">
        <f>SUM(F66:O66)</f>
        <v>32.5</v>
      </c>
      <c r="Q66" s="8"/>
      <c r="R66" s="9">
        <f t="shared" si="1"/>
        <v>32.5</v>
      </c>
      <c r="S66" s="8"/>
      <c r="T66" s="8"/>
      <c r="U66" s="8" t="s">
        <v>1109</v>
      </c>
    </row>
    <row r="67" spans="1:21" ht="30">
      <c r="A67" s="8" t="s">
        <v>28</v>
      </c>
      <c r="B67" s="9">
        <v>61</v>
      </c>
      <c r="C67" s="9" t="s">
        <v>407</v>
      </c>
      <c r="D67" s="8" t="s">
        <v>277</v>
      </c>
      <c r="E67" s="9" t="s">
        <v>404</v>
      </c>
      <c r="F67" s="9">
        <v>5</v>
      </c>
      <c r="G67" s="9">
        <v>4</v>
      </c>
      <c r="H67" s="9">
        <v>8</v>
      </c>
      <c r="I67" s="9">
        <v>6</v>
      </c>
      <c r="J67" s="9">
        <v>2</v>
      </c>
      <c r="K67" s="9">
        <v>1</v>
      </c>
      <c r="L67" s="9">
        <v>0</v>
      </c>
      <c r="M67" s="9">
        <v>6</v>
      </c>
      <c r="N67" s="9">
        <v>0</v>
      </c>
      <c r="O67" s="9">
        <v>0</v>
      </c>
      <c r="P67" s="9">
        <v>32</v>
      </c>
      <c r="Q67" s="42"/>
      <c r="R67" s="9">
        <f t="shared" si="1"/>
        <v>32</v>
      </c>
      <c r="S67" s="42"/>
      <c r="T67" s="42"/>
      <c r="U67" s="9" t="s">
        <v>355</v>
      </c>
    </row>
    <row r="68" spans="1:21" ht="75">
      <c r="A68" s="8" t="s">
        <v>28</v>
      </c>
      <c r="B68" s="8">
        <v>62</v>
      </c>
      <c r="C68" s="9" t="s">
        <v>474</v>
      </c>
      <c r="D68" s="8" t="s">
        <v>451</v>
      </c>
      <c r="E68" s="9">
        <v>11</v>
      </c>
      <c r="F68" s="9">
        <v>4</v>
      </c>
      <c r="G68" s="9">
        <v>3</v>
      </c>
      <c r="H68" s="9">
        <v>4</v>
      </c>
      <c r="I68" s="9">
        <v>5</v>
      </c>
      <c r="J68" s="9">
        <v>3</v>
      </c>
      <c r="K68" s="9">
        <v>0</v>
      </c>
      <c r="L68" s="9">
        <v>0</v>
      </c>
      <c r="M68" s="9">
        <v>10</v>
      </c>
      <c r="N68" s="9">
        <v>3</v>
      </c>
      <c r="O68" s="9">
        <v>0</v>
      </c>
      <c r="P68" s="9">
        <v>32</v>
      </c>
      <c r="Q68" s="9"/>
      <c r="R68" s="9">
        <f t="shared" si="1"/>
        <v>32</v>
      </c>
      <c r="S68" s="9"/>
      <c r="T68" s="9"/>
      <c r="U68" s="9" t="s">
        <v>459</v>
      </c>
    </row>
    <row r="69" spans="1:21" ht="30">
      <c r="A69" s="8" t="s">
        <v>28</v>
      </c>
      <c r="B69" s="9">
        <v>63</v>
      </c>
      <c r="C69" s="11" t="s">
        <v>1124</v>
      </c>
      <c r="D69" s="8" t="s">
        <v>1089</v>
      </c>
      <c r="E69" s="9" t="s">
        <v>213</v>
      </c>
      <c r="F69" s="9">
        <v>3</v>
      </c>
      <c r="G69" s="9">
        <v>3</v>
      </c>
      <c r="H69" s="9">
        <v>0</v>
      </c>
      <c r="I69" s="9">
        <v>2</v>
      </c>
      <c r="J69" s="9">
        <v>2</v>
      </c>
      <c r="K69" s="9">
        <v>1</v>
      </c>
      <c r="L69" s="9">
        <v>1</v>
      </c>
      <c r="M69" s="9">
        <v>10</v>
      </c>
      <c r="N69" s="9">
        <v>7</v>
      </c>
      <c r="O69" s="9">
        <v>3</v>
      </c>
      <c r="P69" s="19">
        <f>SUM(F69:O69)</f>
        <v>32</v>
      </c>
      <c r="Q69" s="8"/>
      <c r="R69" s="9">
        <f t="shared" si="1"/>
        <v>32</v>
      </c>
      <c r="S69" s="8"/>
      <c r="T69" s="8"/>
      <c r="U69" s="8" t="s">
        <v>1109</v>
      </c>
    </row>
    <row r="70" spans="1:21" ht="30">
      <c r="A70" s="8" t="s">
        <v>28</v>
      </c>
      <c r="B70" s="8">
        <v>64</v>
      </c>
      <c r="C70" s="11" t="s">
        <v>406</v>
      </c>
      <c r="D70" s="8" t="s">
        <v>277</v>
      </c>
      <c r="E70" s="9" t="s">
        <v>404</v>
      </c>
      <c r="F70" s="9">
        <v>4.5</v>
      </c>
      <c r="G70" s="9">
        <v>4</v>
      </c>
      <c r="H70" s="9">
        <v>8</v>
      </c>
      <c r="I70" s="9">
        <v>6</v>
      </c>
      <c r="J70" s="9">
        <v>2</v>
      </c>
      <c r="K70" s="9">
        <v>1</v>
      </c>
      <c r="L70" s="9">
        <v>0</v>
      </c>
      <c r="M70" s="9">
        <v>6</v>
      </c>
      <c r="N70" s="9">
        <v>0</v>
      </c>
      <c r="O70" s="9">
        <v>0</v>
      </c>
      <c r="P70" s="9">
        <v>31.5</v>
      </c>
      <c r="Q70" s="9"/>
      <c r="R70" s="9">
        <f t="shared" si="1"/>
        <v>31.5</v>
      </c>
      <c r="S70" s="9"/>
      <c r="T70" s="9"/>
      <c r="U70" s="9" t="s">
        <v>355</v>
      </c>
    </row>
    <row r="71" spans="1:21" ht="30">
      <c r="A71" s="8" t="s">
        <v>28</v>
      </c>
      <c r="B71" s="9">
        <v>65</v>
      </c>
      <c r="C71" s="9" t="s">
        <v>410</v>
      </c>
      <c r="D71" s="8" t="s">
        <v>277</v>
      </c>
      <c r="E71" s="9" t="s">
        <v>404</v>
      </c>
      <c r="F71" s="9">
        <v>4</v>
      </c>
      <c r="G71" s="9">
        <v>3</v>
      </c>
      <c r="H71" s="9">
        <v>6</v>
      </c>
      <c r="I71" s="9">
        <v>5</v>
      </c>
      <c r="J71" s="9">
        <v>2</v>
      </c>
      <c r="K71" s="9">
        <v>0</v>
      </c>
      <c r="L71" s="9">
        <v>0</v>
      </c>
      <c r="M71" s="9">
        <v>10</v>
      </c>
      <c r="N71" s="9">
        <v>1</v>
      </c>
      <c r="O71" s="9">
        <v>0</v>
      </c>
      <c r="P71" s="9">
        <v>31</v>
      </c>
      <c r="Q71" s="42"/>
      <c r="R71" s="9">
        <f t="shared" ref="R71:R102" si="2">SUM(F71:O71)</f>
        <v>31</v>
      </c>
      <c r="S71" s="42"/>
      <c r="T71" s="42"/>
      <c r="U71" s="9" t="s">
        <v>355</v>
      </c>
    </row>
    <row r="72" spans="1:21" ht="30">
      <c r="A72" s="8" t="s">
        <v>28</v>
      </c>
      <c r="B72" s="8">
        <v>66</v>
      </c>
      <c r="C72" s="4" t="s">
        <v>1485</v>
      </c>
      <c r="D72" s="8" t="s">
        <v>1304</v>
      </c>
      <c r="E72" s="4" t="s">
        <v>213</v>
      </c>
      <c r="F72" s="9">
        <v>2.5</v>
      </c>
      <c r="G72" s="9">
        <v>5</v>
      </c>
      <c r="H72" s="9">
        <v>3</v>
      </c>
      <c r="I72" s="9">
        <v>5</v>
      </c>
      <c r="J72" s="9">
        <v>0</v>
      </c>
      <c r="K72" s="9">
        <v>0</v>
      </c>
      <c r="L72" s="9">
        <v>5</v>
      </c>
      <c r="M72" s="9">
        <v>10</v>
      </c>
      <c r="N72" s="9">
        <v>0</v>
      </c>
      <c r="O72" s="9">
        <v>0</v>
      </c>
      <c r="P72" s="9">
        <v>30.5</v>
      </c>
      <c r="Q72" s="9"/>
      <c r="R72" s="9">
        <f t="shared" si="2"/>
        <v>30.5</v>
      </c>
      <c r="S72" s="9"/>
      <c r="T72" s="9"/>
      <c r="U72" s="9" t="s">
        <v>1356</v>
      </c>
    </row>
    <row r="73" spans="1:21" ht="30">
      <c r="A73" s="8" t="s">
        <v>28</v>
      </c>
      <c r="B73" s="9">
        <v>67</v>
      </c>
      <c r="C73" s="9" t="s">
        <v>411</v>
      </c>
      <c r="D73" s="8" t="s">
        <v>277</v>
      </c>
      <c r="E73" s="9" t="s">
        <v>404</v>
      </c>
      <c r="F73" s="9">
        <v>4</v>
      </c>
      <c r="G73" s="9">
        <v>0</v>
      </c>
      <c r="H73" s="9">
        <v>8</v>
      </c>
      <c r="I73" s="9">
        <v>1</v>
      </c>
      <c r="J73" s="9">
        <v>2</v>
      </c>
      <c r="K73" s="9">
        <v>0</v>
      </c>
      <c r="L73" s="9">
        <v>0</v>
      </c>
      <c r="M73" s="9">
        <v>10</v>
      </c>
      <c r="N73" s="9">
        <v>5</v>
      </c>
      <c r="O73" s="9">
        <v>0</v>
      </c>
      <c r="P73" s="9">
        <v>30</v>
      </c>
      <c r="Q73" s="42"/>
      <c r="R73" s="9">
        <f t="shared" si="2"/>
        <v>30</v>
      </c>
      <c r="S73" s="42"/>
      <c r="T73" s="42"/>
      <c r="U73" s="9" t="s">
        <v>355</v>
      </c>
    </row>
    <row r="74" spans="1:21" ht="30">
      <c r="A74" s="8" t="s">
        <v>28</v>
      </c>
      <c r="B74" s="8">
        <v>68</v>
      </c>
      <c r="C74" s="9" t="s">
        <v>1892</v>
      </c>
      <c r="D74" s="8" t="s">
        <v>1682</v>
      </c>
      <c r="E74" s="9" t="s">
        <v>404</v>
      </c>
      <c r="F74" s="9">
        <v>2.5</v>
      </c>
      <c r="G74" s="9">
        <v>5</v>
      </c>
      <c r="H74" s="9">
        <v>8</v>
      </c>
      <c r="I74" s="9">
        <v>3</v>
      </c>
      <c r="J74" s="9">
        <v>1</v>
      </c>
      <c r="K74" s="9">
        <v>0.5</v>
      </c>
      <c r="L74" s="9">
        <v>0</v>
      </c>
      <c r="M74" s="9">
        <v>5</v>
      </c>
      <c r="N74" s="9">
        <v>5</v>
      </c>
      <c r="O74" s="9">
        <v>0</v>
      </c>
      <c r="P74" s="9">
        <v>30</v>
      </c>
      <c r="Q74" s="9"/>
      <c r="R74" s="9">
        <f t="shared" si="2"/>
        <v>30</v>
      </c>
      <c r="S74" s="9"/>
      <c r="T74" s="9"/>
      <c r="U74" s="9" t="s">
        <v>1683</v>
      </c>
    </row>
    <row r="75" spans="1:21" ht="30">
      <c r="A75" s="8" t="s">
        <v>28</v>
      </c>
      <c r="B75" s="9">
        <v>69</v>
      </c>
      <c r="C75" s="9" t="s">
        <v>1893</v>
      </c>
      <c r="D75" s="8" t="s">
        <v>1682</v>
      </c>
      <c r="E75" s="9" t="s">
        <v>404</v>
      </c>
      <c r="F75" s="9">
        <v>2.5</v>
      </c>
      <c r="G75" s="9">
        <v>2</v>
      </c>
      <c r="H75" s="9">
        <v>8</v>
      </c>
      <c r="I75" s="9">
        <v>5</v>
      </c>
      <c r="J75" s="9">
        <v>1</v>
      </c>
      <c r="K75" s="9">
        <v>0.5</v>
      </c>
      <c r="L75" s="9">
        <v>1</v>
      </c>
      <c r="M75" s="9">
        <v>5</v>
      </c>
      <c r="N75" s="9">
        <v>5</v>
      </c>
      <c r="O75" s="9">
        <v>0</v>
      </c>
      <c r="P75" s="9">
        <v>30</v>
      </c>
      <c r="Q75" s="9"/>
      <c r="R75" s="9">
        <f t="shared" si="2"/>
        <v>30</v>
      </c>
      <c r="S75" s="9"/>
      <c r="T75" s="9"/>
      <c r="U75" s="9" t="s">
        <v>1683</v>
      </c>
    </row>
    <row r="76" spans="1:21" ht="30">
      <c r="A76" s="8" t="s">
        <v>28</v>
      </c>
      <c r="B76" s="8">
        <v>70</v>
      </c>
      <c r="C76" s="8" t="s">
        <v>263</v>
      </c>
      <c r="D76" s="8" t="s">
        <v>230</v>
      </c>
      <c r="E76" s="8" t="s">
        <v>213</v>
      </c>
      <c r="F76" s="10">
        <v>4</v>
      </c>
      <c r="G76" s="10">
        <v>4</v>
      </c>
      <c r="H76" s="10">
        <v>5</v>
      </c>
      <c r="I76" s="10">
        <v>5</v>
      </c>
      <c r="J76" s="10">
        <v>2.5</v>
      </c>
      <c r="K76" s="10">
        <v>0</v>
      </c>
      <c r="L76" s="10">
        <v>0</v>
      </c>
      <c r="M76" s="10">
        <v>6</v>
      </c>
      <c r="N76" s="10">
        <v>3</v>
      </c>
      <c r="O76" s="10">
        <v>0</v>
      </c>
      <c r="P76" s="28">
        <f>SUM(F76:O76)</f>
        <v>29.5</v>
      </c>
      <c r="Q76" s="8"/>
      <c r="R76" s="9">
        <f t="shared" si="2"/>
        <v>29.5</v>
      </c>
      <c r="S76" s="8"/>
      <c r="T76" s="8"/>
      <c r="U76" s="8" t="s">
        <v>242</v>
      </c>
    </row>
    <row r="77" spans="1:21" ht="30">
      <c r="A77" s="22" t="s">
        <v>28</v>
      </c>
      <c r="B77" s="9">
        <v>71</v>
      </c>
      <c r="C77" s="11" t="s">
        <v>2268</v>
      </c>
      <c r="D77" s="22" t="s">
        <v>2172</v>
      </c>
      <c r="E77" s="11" t="s">
        <v>404</v>
      </c>
      <c r="F77" s="11">
        <v>0</v>
      </c>
      <c r="G77" s="11">
        <v>3</v>
      </c>
      <c r="H77" s="11">
        <v>5</v>
      </c>
      <c r="I77" s="11">
        <v>5</v>
      </c>
      <c r="J77" s="11">
        <v>2</v>
      </c>
      <c r="K77" s="11">
        <v>1.5</v>
      </c>
      <c r="L77" s="11">
        <v>0</v>
      </c>
      <c r="M77" s="11">
        <v>10</v>
      </c>
      <c r="N77" s="11">
        <v>1</v>
      </c>
      <c r="O77" s="11">
        <v>2</v>
      </c>
      <c r="P77" s="11">
        <v>29.5</v>
      </c>
      <c r="Q77" s="11"/>
      <c r="R77" s="9">
        <f t="shared" si="2"/>
        <v>29.5</v>
      </c>
      <c r="S77" s="11"/>
      <c r="T77" s="11"/>
      <c r="U77" s="11" t="s">
        <v>2173</v>
      </c>
    </row>
    <row r="78" spans="1:21" ht="30">
      <c r="A78" s="8" t="s">
        <v>28</v>
      </c>
      <c r="B78" s="8">
        <v>72</v>
      </c>
      <c r="C78" s="9" t="s">
        <v>409</v>
      </c>
      <c r="D78" s="8" t="s">
        <v>277</v>
      </c>
      <c r="E78" s="9" t="s">
        <v>404</v>
      </c>
      <c r="F78" s="9">
        <v>5</v>
      </c>
      <c r="G78" s="9">
        <v>0</v>
      </c>
      <c r="H78" s="9">
        <v>8</v>
      </c>
      <c r="I78" s="9">
        <v>5</v>
      </c>
      <c r="J78" s="9">
        <v>3</v>
      </c>
      <c r="K78" s="9">
        <v>0</v>
      </c>
      <c r="L78" s="9">
        <v>1</v>
      </c>
      <c r="M78" s="9">
        <v>0</v>
      </c>
      <c r="N78" s="9">
        <v>6</v>
      </c>
      <c r="O78" s="9">
        <v>0</v>
      </c>
      <c r="P78" s="9">
        <v>28</v>
      </c>
      <c r="Q78" s="42"/>
      <c r="R78" s="9">
        <f t="shared" si="2"/>
        <v>28</v>
      </c>
      <c r="S78" s="42"/>
      <c r="T78" s="42"/>
      <c r="U78" s="9" t="s">
        <v>355</v>
      </c>
    </row>
    <row r="79" spans="1:21" ht="30">
      <c r="A79" s="8" t="s">
        <v>28</v>
      </c>
      <c r="B79" s="9">
        <v>73</v>
      </c>
      <c r="C79" s="9" t="s">
        <v>415</v>
      </c>
      <c r="D79" s="8" t="s">
        <v>277</v>
      </c>
      <c r="E79" s="9" t="s">
        <v>404</v>
      </c>
      <c r="F79" s="9">
        <v>5</v>
      </c>
      <c r="G79" s="9">
        <v>3</v>
      </c>
      <c r="H79" s="9">
        <v>7</v>
      </c>
      <c r="I79" s="9">
        <v>6</v>
      </c>
      <c r="J79" s="9">
        <v>3</v>
      </c>
      <c r="K79" s="9">
        <v>0</v>
      </c>
      <c r="L79" s="9">
        <v>0</v>
      </c>
      <c r="M79" s="9">
        <v>4</v>
      </c>
      <c r="N79" s="9">
        <v>0</v>
      </c>
      <c r="O79" s="9">
        <v>0</v>
      </c>
      <c r="P79" s="9">
        <v>28</v>
      </c>
      <c r="Q79" s="42"/>
      <c r="R79" s="9">
        <f t="shared" si="2"/>
        <v>28</v>
      </c>
      <c r="S79" s="42"/>
      <c r="T79" s="42"/>
      <c r="U79" s="9" t="s">
        <v>355</v>
      </c>
    </row>
    <row r="80" spans="1:21" ht="30">
      <c r="A80" s="8" t="s">
        <v>28</v>
      </c>
      <c r="B80" s="8">
        <v>74</v>
      </c>
      <c r="C80" s="11" t="s">
        <v>794</v>
      </c>
      <c r="D80" s="8" t="s">
        <v>752</v>
      </c>
      <c r="E80" s="9" t="s">
        <v>693</v>
      </c>
      <c r="F80" s="9">
        <v>3</v>
      </c>
      <c r="G80" s="9">
        <v>6</v>
      </c>
      <c r="H80" s="9">
        <v>4</v>
      </c>
      <c r="I80" s="9">
        <v>3</v>
      </c>
      <c r="J80" s="9">
        <v>2</v>
      </c>
      <c r="K80" s="9" t="s">
        <v>771</v>
      </c>
      <c r="L80" s="9" t="s">
        <v>771</v>
      </c>
      <c r="M80" s="9" t="s">
        <v>771</v>
      </c>
      <c r="N80" s="9">
        <v>10</v>
      </c>
      <c r="O80" s="9" t="s">
        <v>771</v>
      </c>
      <c r="P80" s="9">
        <v>28</v>
      </c>
      <c r="Q80" s="9"/>
      <c r="R80" s="9">
        <f t="shared" si="2"/>
        <v>28</v>
      </c>
      <c r="S80" s="9"/>
      <c r="T80" s="9"/>
      <c r="U80" s="9" t="s">
        <v>753</v>
      </c>
    </row>
    <row r="81" spans="1:21" ht="30">
      <c r="A81" s="8" t="s">
        <v>28</v>
      </c>
      <c r="B81" s="9">
        <v>75</v>
      </c>
      <c r="C81" s="9" t="s">
        <v>1889</v>
      </c>
      <c r="D81" s="8" t="s">
        <v>1682</v>
      </c>
      <c r="E81" s="9" t="s">
        <v>213</v>
      </c>
      <c r="F81" s="9">
        <v>2</v>
      </c>
      <c r="G81" s="9">
        <v>5</v>
      </c>
      <c r="H81" s="9">
        <v>3</v>
      </c>
      <c r="I81" s="9">
        <v>4</v>
      </c>
      <c r="J81" s="9">
        <v>4</v>
      </c>
      <c r="K81" s="9">
        <v>1</v>
      </c>
      <c r="L81" s="9">
        <v>0</v>
      </c>
      <c r="M81" s="9">
        <v>6</v>
      </c>
      <c r="N81" s="9">
        <v>3</v>
      </c>
      <c r="O81" s="9">
        <v>0</v>
      </c>
      <c r="P81" s="9">
        <v>28</v>
      </c>
      <c r="Q81" s="9"/>
      <c r="R81" s="9">
        <f t="shared" si="2"/>
        <v>28</v>
      </c>
      <c r="S81" s="9"/>
      <c r="T81" s="9"/>
      <c r="U81" s="9" t="s">
        <v>1735</v>
      </c>
    </row>
    <row r="82" spans="1:21" ht="30">
      <c r="A82" s="8" t="s">
        <v>28</v>
      </c>
      <c r="B82" s="8">
        <v>76</v>
      </c>
      <c r="C82" s="11" t="s">
        <v>1126</v>
      </c>
      <c r="D82" s="8" t="s">
        <v>1089</v>
      </c>
      <c r="E82" s="9" t="s">
        <v>404</v>
      </c>
      <c r="F82" s="9">
        <v>4.5</v>
      </c>
      <c r="G82" s="9">
        <v>0</v>
      </c>
      <c r="H82" s="9">
        <v>3</v>
      </c>
      <c r="I82" s="9">
        <v>3</v>
      </c>
      <c r="J82" s="9">
        <v>2</v>
      </c>
      <c r="K82" s="9">
        <v>4</v>
      </c>
      <c r="L82" s="9">
        <v>0</v>
      </c>
      <c r="M82" s="9">
        <v>10</v>
      </c>
      <c r="N82" s="9">
        <v>1</v>
      </c>
      <c r="O82" s="9">
        <v>0</v>
      </c>
      <c r="P82" s="19">
        <f>SUM(F82:O82)</f>
        <v>27.5</v>
      </c>
      <c r="Q82" s="8"/>
      <c r="R82" s="9">
        <f t="shared" si="2"/>
        <v>27.5</v>
      </c>
      <c r="S82" s="8"/>
      <c r="T82" s="8"/>
      <c r="U82" s="8" t="s">
        <v>1109</v>
      </c>
    </row>
    <row r="83" spans="1:21" ht="30">
      <c r="A83" s="8" t="s">
        <v>28</v>
      </c>
      <c r="B83" s="9">
        <v>77</v>
      </c>
      <c r="C83" s="6" t="s">
        <v>795</v>
      </c>
      <c r="D83" s="8" t="s">
        <v>752</v>
      </c>
      <c r="E83" s="9" t="s">
        <v>693</v>
      </c>
      <c r="F83" s="9">
        <v>2</v>
      </c>
      <c r="G83" s="9">
        <v>6</v>
      </c>
      <c r="H83" s="9">
        <v>4</v>
      </c>
      <c r="I83" s="9">
        <v>3</v>
      </c>
      <c r="J83" s="9">
        <v>2</v>
      </c>
      <c r="K83" s="9">
        <v>0</v>
      </c>
      <c r="L83" s="9" t="s">
        <v>771</v>
      </c>
      <c r="M83" s="9" t="s">
        <v>771</v>
      </c>
      <c r="N83" s="9">
        <v>10</v>
      </c>
      <c r="O83" s="9" t="s">
        <v>771</v>
      </c>
      <c r="P83" s="9">
        <v>27</v>
      </c>
      <c r="Q83" s="9"/>
      <c r="R83" s="9">
        <f t="shared" si="2"/>
        <v>27</v>
      </c>
      <c r="S83" s="6"/>
      <c r="T83" s="6"/>
      <c r="U83" s="9" t="s">
        <v>753</v>
      </c>
    </row>
    <row r="84" spans="1:21" ht="30">
      <c r="A84" s="8" t="s">
        <v>28</v>
      </c>
      <c r="B84" s="8">
        <v>78</v>
      </c>
      <c r="C84" s="9" t="s">
        <v>1894</v>
      </c>
      <c r="D84" s="8" t="s">
        <v>1682</v>
      </c>
      <c r="E84" s="9" t="s">
        <v>404</v>
      </c>
      <c r="F84" s="9">
        <v>4</v>
      </c>
      <c r="G84" s="9">
        <v>5</v>
      </c>
      <c r="H84" s="9">
        <v>4</v>
      </c>
      <c r="I84" s="9">
        <v>3</v>
      </c>
      <c r="J84" s="9">
        <v>1</v>
      </c>
      <c r="K84" s="9">
        <v>0</v>
      </c>
      <c r="L84" s="9">
        <v>3</v>
      </c>
      <c r="M84" s="9">
        <v>5</v>
      </c>
      <c r="N84" s="9">
        <v>2</v>
      </c>
      <c r="O84" s="9">
        <v>0</v>
      </c>
      <c r="P84" s="9">
        <v>27</v>
      </c>
      <c r="Q84" s="9"/>
      <c r="R84" s="9">
        <f t="shared" si="2"/>
        <v>27</v>
      </c>
      <c r="S84" s="9"/>
      <c r="T84" s="9"/>
      <c r="U84" s="9" t="s">
        <v>1683</v>
      </c>
    </row>
    <row r="85" spans="1:21" ht="30">
      <c r="A85" s="8" t="s">
        <v>28</v>
      </c>
      <c r="B85" s="9">
        <v>79</v>
      </c>
      <c r="C85" s="9" t="s">
        <v>414</v>
      </c>
      <c r="D85" s="8" t="s">
        <v>277</v>
      </c>
      <c r="E85" s="9" t="s">
        <v>404</v>
      </c>
      <c r="F85" s="9">
        <v>3.5</v>
      </c>
      <c r="G85" s="9">
        <v>4</v>
      </c>
      <c r="H85" s="9">
        <v>6</v>
      </c>
      <c r="I85" s="9">
        <v>6</v>
      </c>
      <c r="J85" s="9">
        <v>3</v>
      </c>
      <c r="K85" s="9">
        <v>0</v>
      </c>
      <c r="L85" s="9">
        <v>0</v>
      </c>
      <c r="M85" s="9">
        <v>4</v>
      </c>
      <c r="N85" s="9">
        <v>0</v>
      </c>
      <c r="O85" s="9">
        <v>0</v>
      </c>
      <c r="P85" s="9">
        <v>26.5</v>
      </c>
      <c r="Q85" s="42"/>
      <c r="R85" s="9">
        <f t="shared" si="2"/>
        <v>26.5</v>
      </c>
      <c r="S85" s="42"/>
      <c r="T85" s="42"/>
      <c r="U85" s="9" t="s">
        <v>355</v>
      </c>
    </row>
    <row r="86" spans="1:21" ht="30">
      <c r="A86" s="8" t="s">
        <v>28</v>
      </c>
      <c r="B86" s="8">
        <v>80</v>
      </c>
      <c r="C86" s="9" t="s">
        <v>1887</v>
      </c>
      <c r="D86" s="8" t="s">
        <v>1682</v>
      </c>
      <c r="E86" s="9" t="s">
        <v>213</v>
      </c>
      <c r="F86" s="9">
        <v>2</v>
      </c>
      <c r="G86" s="9">
        <v>1</v>
      </c>
      <c r="H86" s="9">
        <v>2</v>
      </c>
      <c r="I86" s="9">
        <v>2</v>
      </c>
      <c r="J86" s="9">
        <v>4</v>
      </c>
      <c r="K86" s="9">
        <v>0</v>
      </c>
      <c r="L86" s="9">
        <v>3</v>
      </c>
      <c r="M86" s="9">
        <v>10</v>
      </c>
      <c r="N86" s="9">
        <v>2</v>
      </c>
      <c r="O86" s="9">
        <v>0</v>
      </c>
      <c r="P86" s="9">
        <v>26</v>
      </c>
      <c r="Q86" s="9"/>
      <c r="R86" s="9">
        <f t="shared" si="2"/>
        <v>26</v>
      </c>
      <c r="S86" s="9"/>
      <c r="T86" s="9"/>
      <c r="U86" s="9" t="s">
        <v>1735</v>
      </c>
    </row>
    <row r="87" spans="1:21" ht="30">
      <c r="A87" s="8" t="s">
        <v>28</v>
      </c>
      <c r="B87" s="9">
        <v>81</v>
      </c>
      <c r="C87" s="11" t="s">
        <v>2096</v>
      </c>
      <c r="D87" s="8" t="s">
        <v>2076</v>
      </c>
      <c r="E87" s="9" t="s">
        <v>213</v>
      </c>
      <c r="F87" s="9">
        <v>2</v>
      </c>
      <c r="G87" s="9">
        <v>12</v>
      </c>
      <c r="H87" s="9">
        <v>4</v>
      </c>
      <c r="I87" s="9">
        <v>5</v>
      </c>
      <c r="J87" s="9">
        <v>3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26</v>
      </c>
      <c r="Q87" s="9"/>
      <c r="R87" s="9">
        <f t="shared" si="2"/>
        <v>26</v>
      </c>
      <c r="S87" s="9"/>
      <c r="T87" s="9"/>
      <c r="U87" s="9" t="s">
        <v>2087</v>
      </c>
    </row>
    <row r="88" spans="1:21" ht="30">
      <c r="A88" s="8" t="s">
        <v>28</v>
      </c>
      <c r="B88" s="8">
        <v>82</v>
      </c>
      <c r="C88" s="11" t="s">
        <v>1122</v>
      </c>
      <c r="D88" s="8" t="s">
        <v>1089</v>
      </c>
      <c r="E88" s="9" t="s">
        <v>213</v>
      </c>
      <c r="F88" s="9">
        <v>1.5</v>
      </c>
      <c r="G88" s="9">
        <v>3</v>
      </c>
      <c r="H88" s="9">
        <v>2</v>
      </c>
      <c r="I88" s="9">
        <v>2</v>
      </c>
      <c r="J88" s="9">
        <v>1</v>
      </c>
      <c r="K88" s="9">
        <v>2</v>
      </c>
      <c r="L88" s="9">
        <v>1</v>
      </c>
      <c r="M88" s="9">
        <v>10</v>
      </c>
      <c r="N88" s="9">
        <v>0</v>
      </c>
      <c r="O88" s="9">
        <v>3</v>
      </c>
      <c r="P88" s="19">
        <f>SUM(F88:O88)</f>
        <v>25.5</v>
      </c>
      <c r="Q88" s="8"/>
      <c r="R88" s="9">
        <f t="shared" si="2"/>
        <v>25.5</v>
      </c>
      <c r="S88" s="8"/>
      <c r="T88" s="8"/>
      <c r="U88" s="8" t="s">
        <v>1109</v>
      </c>
    </row>
    <row r="89" spans="1:21" ht="30">
      <c r="A89" s="8" t="s">
        <v>28</v>
      </c>
      <c r="B89" s="9">
        <v>83</v>
      </c>
      <c r="C89" s="9" t="s">
        <v>986</v>
      </c>
      <c r="D89" s="9" t="s">
        <v>968</v>
      </c>
      <c r="E89" s="3">
        <v>11</v>
      </c>
      <c r="F89" s="3">
        <v>3</v>
      </c>
      <c r="G89" s="3">
        <v>4</v>
      </c>
      <c r="H89" s="3">
        <v>6</v>
      </c>
      <c r="I89" s="3">
        <v>4</v>
      </c>
      <c r="J89" s="3">
        <v>2</v>
      </c>
      <c r="K89" s="3">
        <v>0</v>
      </c>
      <c r="L89" s="3">
        <v>0</v>
      </c>
      <c r="M89" s="3">
        <v>6</v>
      </c>
      <c r="N89" s="3">
        <v>0</v>
      </c>
      <c r="O89" s="3">
        <v>0</v>
      </c>
      <c r="P89" s="3">
        <v>25</v>
      </c>
      <c r="Q89" s="3"/>
      <c r="R89" s="9">
        <f t="shared" si="2"/>
        <v>25</v>
      </c>
      <c r="S89" s="3"/>
      <c r="T89" s="3"/>
      <c r="U89" s="9" t="s">
        <v>855</v>
      </c>
    </row>
    <row r="90" spans="1:21" ht="30">
      <c r="A90" s="8" t="s">
        <v>28</v>
      </c>
      <c r="B90" s="8">
        <v>84</v>
      </c>
      <c r="C90" s="9" t="s">
        <v>1886</v>
      </c>
      <c r="D90" s="8" t="s">
        <v>1682</v>
      </c>
      <c r="E90" s="9" t="s">
        <v>213</v>
      </c>
      <c r="F90" s="9">
        <v>2</v>
      </c>
      <c r="G90" s="9">
        <v>3</v>
      </c>
      <c r="H90" s="9">
        <v>1</v>
      </c>
      <c r="I90" s="9">
        <v>0</v>
      </c>
      <c r="J90" s="9">
        <v>4</v>
      </c>
      <c r="K90" s="9">
        <v>0</v>
      </c>
      <c r="L90" s="9">
        <v>0</v>
      </c>
      <c r="M90" s="9">
        <v>10</v>
      </c>
      <c r="N90" s="9">
        <v>5</v>
      </c>
      <c r="O90" s="9">
        <v>0</v>
      </c>
      <c r="P90" s="9">
        <v>25</v>
      </c>
      <c r="Q90" s="9"/>
      <c r="R90" s="9">
        <f t="shared" si="2"/>
        <v>25</v>
      </c>
      <c r="S90" s="9"/>
      <c r="T90" s="9"/>
      <c r="U90" s="9" t="s">
        <v>1735</v>
      </c>
    </row>
    <row r="91" spans="1:21" ht="30">
      <c r="A91" s="8" t="s">
        <v>28</v>
      </c>
      <c r="B91" s="9">
        <v>85</v>
      </c>
      <c r="C91" s="9" t="s">
        <v>1232</v>
      </c>
      <c r="D91" s="8" t="s">
        <v>1178</v>
      </c>
      <c r="E91" s="9" t="s">
        <v>1233</v>
      </c>
      <c r="F91" s="9">
        <v>1.5</v>
      </c>
      <c r="G91" s="9">
        <v>4</v>
      </c>
      <c r="H91" s="9">
        <v>3</v>
      </c>
      <c r="I91" s="9">
        <v>4</v>
      </c>
      <c r="J91" s="9">
        <v>1</v>
      </c>
      <c r="K91" s="57">
        <v>3</v>
      </c>
      <c r="L91" s="9">
        <v>1</v>
      </c>
      <c r="M91" s="9">
        <v>6</v>
      </c>
      <c r="N91" s="9">
        <v>0</v>
      </c>
      <c r="O91" s="9">
        <v>0</v>
      </c>
      <c r="P91" s="9">
        <v>23.5</v>
      </c>
      <c r="Q91" s="9"/>
      <c r="R91" s="9">
        <f t="shared" si="2"/>
        <v>23.5</v>
      </c>
      <c r="S91" s="9"/>
      <c r="T91" s="9"/>
      <c r="U91" s="9" t="s">
        <v>1234</v>
      </c>
    </row>
    <row r="92" spans="1:21" ht="30">
      <c r="A92" s="8" t="s">
        <v>28</v>
      </c>
      <c r="B92" s="8">
        <v>86</v>
      </c>
      <c r="C92" s="11" t="s">
        <v>1977</v>
      </c>
      <c r="D92" s="8" t="s">
        <v>1901</v>
      </c>
      <c r="E92" s="9" t="s">
        <v>404</v>
      </c>
      <c r="F92" s="9">
        <v>5</v>
      </c>
      <c r="G92" s="9">
        <v>3</v>
      </c>
      <c r="H92" s="9">
        <v>3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12</v>
      </c>
      <c r="O92" s="9">
        <v>0</v>
      </c>
      <c r="P92" s="9">
        <f>SUM(F92:O92)</f>
        <v>23</v>
      </c>
      <c r="Q92" s="9"/>
      <c r="R92" s="9">
        <f t="shared" si="2"/>
        <v>23</v>
      </c>
      <c r="S92" s="9"/>
      <c r="T92" s="9"/>
      <c r="U92" s="9" t="s">
        <v>1912</v>
      </c>
    </row>
    <row r="93" spans="1:21">
      <c r="A93" s="8" t="s">
        <v>28</v>
      </c>
      <c r="B93" s="9">
        <v>87</v>
      </c>
      <c r="C93" s="9" t="s">
        <v>1116</v>
      </c>
      <c r="D93" s="8" t="s">
        <v>1089</v>
      </c>
      <c r="E93" s="9" t="s">
        <v>213</v>
      </c>
      <c r="F93" s="9">
        <v>1.5</v>
      </c>
      <c r="G93" s="9">
        <v>3</v>
      </c>
      <c r="H93" s="9">
        <v>4</v>
      </c>
      <c r="I93" s="9">
        <v>3</v>
      </c>
      <c r="J93" s="9">
        <v>1</v>
      </c>
      <c r="K93" s="9">
        <v>0</v>
      </c>
      <c r="L93" s="9">
        <v>0</v>
      </c>
      <c r="M93" s="9">
        <v>10</v>
      </c>
      <c r="N93" s="9">
        <v>0</v>
      </c>
      <c r="O93" s="9">
        <v>0</v>
      </c>
      <c r="P93" s="19">
        <f>SUM(F93:O93)</f>
        <v>22.5</v>
      </c>
      <c r="Q93" s="8"/>
      <c r="R93" s="9">
        <f t="shared" si="2"/>
        <v>22.5</v>
      </c>
      <c r="S93" s="8"/>
      <c r="T93" s="8"/>
      <c r="U93" s="8" t="s">
        <v>1109</v>
      </c>
    </row>
    <row r="94" spans="1:21" ht="30">
      <c r="A94" s="8" t="s">
        <v>28</v>
      </c>
      <c r="B94" s="8">
        <v>88</v>
      </c>
      <c r="C94" s="11" t="s">
        <v>1974</v>
      </c>
      <c r="D94" s="8" t="s">
        <v>1901</v>
      </c>
      <c r="E94" s="9" t="s">
        <v>213</v>
      </c>
      <c r="F94" s="9">
        <v>2.5</v>
      </c>
      <c r="G94" s="9">
        <v>3</v>
      </c>
      <c r="H94" s="9">
        <v>3</v>
      </c>
      <c r="I94" s="9">
        <v>5</v>
      </c>
      <c r="J94" s="9">
        <v>3</v>
      </c>
      <c r="K94" s="9">
        <v>0</v>
      </c>
      <c r="L94" s="9">
        <v>0</v>
      </c>
      <c r="M94" s="9">
        <v>6</v>
      </c>
      <c r="N94" s="9">
        <v>0</v>
      </c>
      <c r="O94" s="9">
        <v>0</v>
      </c>
      <c r="P94" s="9">
        <f>SUM(F94:O94)</f>
        <v>22.5</v>
      </c>
      <c r="Q94" s="9"/>
      <c r="R94" s="9">
        <f t="shared" si="2"/>
        <v>22.5</v>
      </c>
      <c r="S94" s="9"/>
      <c r="T94" s="9"/>
      <c r="U94" s="9" t="s">
        <v>1912</v>
      </c>
    </row>
    <row r="95" spans="1:21" ht="30">
      <c r="A95" s="8" t="s">
        <v>28</v>
      </c>
      <c r="B95" s="9">
        <v>89</v>
      </c>
      <c r="C95" s="9" t="s">
        <v>985</v>
      </c>
      <c r="D95" s="9" t="s">
        <v>968</v>
      </c>
      <c r="E95" s="3">
        <v>11</v>
      </c>
      <c r="F95" s="3">
        <v>3</v>
      </c>
      <c r="G95" s="3">
        <v>2</v>
      </c>
      <c r="H95" s="3">
        <v>4</v>
      </c>
      <c r="I95" s="3">
        <v>4</v>
      </c>
      <c r="J95" s="3">
        <v>0</v>
      </c>
      <c r="K95" s="3">
        <v>1</v>
      </c>
      <c r="L95" s="3">
        <v>0</v>
      </c>
      <c r="M95" s="3">
        <v>4</v>
      </c>
      <c r="N95" s="3">
        <v>4</v>
      </c>
      <c r="O95" s="3">
        <v>0</v>
      </c>
      <c r="P95" s="3">
        <v>22</v>
      </c>
      <c r="Q95" s="3"/>
      <c r="R95" s="9">
        <f t="shared" si="2"/>
        <v>22</v>
      </c>
      <c r="S95" s="3"/>
      <c r="T95" s="3"/>
      <c r="U95" s="9" t="s">
        <v>855</v>
      </c>
    </row>
    <row r="96" spans="1:21" ht="30">
      <c r="A96" s="8" t="s">
        <v>28</v>
      </c>
      <c r="B96" s="8">
        <v>90</v>
      </c>
      <c r="C96" s="9" t="s">
        <v>1973</v>
      </c>
      <c r="D96" s="8" t="s">
        <v>1897</v>
      </c>
      <c r="E96" s="9" t="s">
        <v>213</v>
      </c>
      <c r="F96" s="9">
        <v>1.5</v>
      </c>
      <c r="G96" s="9">
        <v>7</v>
      </c>
      <c r="H96" s="9">
        <v>4</v>
      </c>
      <c r="I96" s="9">
        <v>3</v>
      </c>
      <c r="J96" s="9">
        <v>3</v>
      </c>
      <c r="K96" s="9">
        <v>0</v>
      </c>
      <c r="L96" s="9">
        <v>0</v>
      </c>
      <c r="M96" s="9">
        <v>2</v>
      </c>
      <c r="N96" s="9">
        <v>1</v>
      </c>
      <c r="O96" s="9">
        <v>0</v>
      </c>
      <c r="P96" s="9">
        <f>SUM(F96:O96)</f>
        <v>21.5</v>
      </c>
      <c r="Q96" s="9"/>
      <c r="R96" s="9">
        <f t="shared" si="2"/>
        <v>21.5</v>
      </c>
      <c r="S96" s="9"/>
      <c r="T96" s="9"/>
      <c r="U96" s="9" t="s">
        <v>1912</v>
      </c>
    </row>
    <row r="97" spans="1:21" ht="30">
      <c r="A97" s="8" t="s">
        <v>28</v>
      </c>
      <c r="B97" s="9">
        <v>91</v>
      </c>
      <c r="C97" s="11" t="s">
        <v>2097</v>
      </c>
      <c r="D97" s="8" t="s">
        <v>2076</v>
      </c>
      <c r="E97" s="9" t="s">
        <v>213</v>
      </c>
      <c r="F97" s="9">
        <v>1.5</v>
      </c>
      <c r="G97" s="9">
        <v>3</v>
      </c>
      <c r="H97" s="9">
        <v>7</v>
      </c>
      <c r="I97" s="9">
        <v>4</v>
      </c>
      <c r="J97" s="9">
        <v>2</v>
      </c>
      <c r="K97" s="9">
        <v>0</v>
      </c>
      <c r="L97" s="9">
        <v>0</v>
      </c>
      <c r="M97" s="9">
        <v>4</v>
      </c>
      <c r="N97" s="9">
        <v>0</v>
      </c>
      <c r="O97" s="9">
        <v>0</v>
      </c>
      <c r="P97" s="9">
        <v>21.5</v>
      </c>
      <c r="Q97" s="9"/>
      <c r="R97" s="9">
        <f t="shared" si="2"/>
        <v>21.5</v>
      </c>
      <c r="S97" s="9"/>
      <c r="T97" s="9"/>
      <c r="U97" s="9" t="s">
        <v>2087</v>
      </c>
    </row>
    <row r="98" spans="1:21" ht="30">
      <c r="A98" s="8" t="s">
        <v>28</v>
      </c>
      <c r="B98" s="8">
        <v>92</v>
      </c>
      <c r="C98" s="4" t="s">
        <v>983</v>
      </c>
      <c r="D98" s="9" t="s">
        <v>968</v>
      </c>
      <c r="E98" s="3">
        <v>11</v>
      </c>
      <c r="F98" s="3">
        <v>2</v>
      </c>
      <c r="G98" s="3">
        <v>3</v>
      </c>
      <c r="H98" s="3">
        <v>4</v>
      </c>
      <c r="I98" s="3">
        <v>3</v>
      </c>
      <c r="J98" s="3">
        <v>0</v>
      </c>
      <c r="K98" s="3">
        <v>1</v>
      </c>
      <c r="L98" s="3">
        <v>0</v>
      </c>
      <c r="M98" s="3">
        <v>4</v>
      </c>
      <c r="N98" s="3">
        <v>4</v>
      </c>
      <c r="O98" s="3">
        <v>0</v>
      </c>
      <c r="P98" s="3">
        <v>21</v>
      </c>
      <c r="Q98" s="3"/>
      <c r="R98" s="9">
        <f t="shared" si="2"/>
        <v>21</v>
      </c>
      <c r="S98" s="3"/>
      <c r="T98" s="3"/>
      <c r="U98" s="9" t="s">
        <v>855</v>
      </c>
    </row>
    <row r="99" spans="1:21">
      <c r="A99" s="8" t="s">
        <v>28</v>
      </c>
      <c r="B99" s="9">
        <v>93</v>
      </c>
      <c r="C99" s="11" t="s">
        <v>1127</v>
      </c>
      <c r="D99" s="8" t="s">
        <v>1089</v>
      </c>
      <c r="E99" s="9" t="s">
        <v>404</v>
      </c>
      <c r="F99" s="9">
        <v>1</v>
      </c>
      <c r="G99" s="9">
        <v>4</v>
      </c>
      <c r="H99" s="9">
        <v>0</v>
      </c>
      <c r="I99" s="9">
        <v>2</v>
      </c>
      <c r="J99" s="9">
        <v>2</v>
      </c>
      <c r="K99" s="9">
        <v>3</v>
      </c>
      <c r="L99" s="9">
        <v>1</v>
      </c>
      <c r="M99" s="9">
        <v>4</v>
      </c>
      <c r="N99" s="9">
        <v>1</v>
      </c>
      <c r="O99" s="9">
        <v>3</v>
      </c>
      <c r="P99" s="19">
        <f>SUM(F99:O99)</f>
        <v>21</v>
      </c>
      <c r="Q99" s="8"/>
      <c r="R99" s="9">
        <f t="shared" si="2"/>
        <v>21</v>
      </c>
      <c r="S99" s="8"/>
      <c r="T99" s="8"/>
      <c r="U99" s="8" t="s">
        <v>1109</v>
      </c>
    </row>
    <row r="100" spans="1:21" ht="30">
      <c r="A100" s="8" t="s">
        <v>28</v>
      </c>
      <c r="B100" s="8">
        <v>94</v>
      </c>
      <c r="C100" s="11" t="s">
        <v>1235</v>
      </c>
      <c r="D100" s="8" t="s">
        <v>1178</v>
      </c>
      <c r="E100" s="9" t="s">
        <v>1233</v>
      </c>
      <c r="F100" s="57">
        <v>3</v>
      </c>
      <c r="G100" s="9">
        <v>3</v>
      </c>
      <c r="H100" s="9">
        <v>2</v>
      </c>
      <c r="I100" s="9">
        <v>0</v>
      </c>
      <c r="J100" s="9">
        <v>1</v>
      </c>
      <c r="K100" s="9">
        <v>1</v>
      </c>
      <c r="L100" s="9">
        <v>1</v>
      </c>
      <c r="M100" s="9">
        <v>10</v>
      </c>
      <c r="N100" s="9">
        <v>0</v>
      </c>
      <c r="O100" s="9">
        <v>0</v>
      </c>
      <c r="P100" s="9">
        <v>21</v>
      </c>
      <c r="Q100" s="9"/>
      <c r="R100" s="9">
        <f t="shared" si="2"/>
        <v>21</v>
      </c>
      <c r="S100" s="9"/>
      <c r="T100" s="9"/>
      <c r="U100" s="9" t="s">
        <v>1234</v>
      </c>
    </row>
    <row r="101" spans="1:21" ht="30">
      <c r="A101" s="8" t="s">
        <v>28</v>
      </c>
      <c r="B101" s="9">
        <v>95</v>
      </c>
      <c r="C101" s="11" t="s">
        <v>1978</v>
      </c>
      <c r="D101" s="8" t="s">
        <v>1901</v>
      </c>
      <c r="E101" s="9" t="s">
        <v>404</v>
      </c>
      <c r="F101" s="9">
        <v>2.5</v>
      </c>
      <c r="G101" s="9">
        <v>3</v>
      </c>
      <c r="H101" s="9">
        <v>2</v>
      </c>
      <c r="I101" s="9">
        <v>0</v>
      </c>
      <c r="J101" s="9">
        <v>1</v>
      </c>
      <c r="K101" s="9">
        <v>1.5</v>
      </c>
      <c r="L101" s="9">
        <v>0</v>
      </c>
      <c r="M101" s="9">
        <v>10</v>
      </c>
      <c r="N101" s="9">
        <v>1</v>
      </c>
      <c r="O101" s="9">
        <v>0</v>
      </c>
      <c r="P101" s="9">
        <f>SUM(F101:O101)</f>
        <v>21</v>
      </c>
      <c r="Q101" s="9"/>
      <c r="R101" s="9">
        <f t="shared" si="2"/>
        <v>21</v>
      </c>
      <c r="S101" s="9"/>
      <c r="T101" s="9"/>
      <c r="U101" s="9" t="s">
        <v>1912</v>
      </c>
    </row>
    <row r="102" spans="1:21" ht="30">
      <c r="A102" s="8" t="s">
        <v>28</v>
      </c>
      <c r="B102" s="8">
        <v>96</v>
      </c>
      <c r="C102" s="11" t="s">
        <v>1981</v>
      </c>
      <c r="D102" s="8" t="s">
        <v>1901</v>
      </c>
      <c r="E102" s="9" t="s">
        <v>404</v>
      </c>
      <c r="F102" s="9">
        <v>2.5</v>
      </c>
      <c r="G102" s="9">
        <v>4</v>
      </c>
      <c r="H102" s="9">
        <v>2</v>
      </c>
      <c r="I102" s="9">
        <v>0</v>
      </c>
      <c r="J102" s="9">
        <v>2</v>
      </c>
      <c r="K102" s="9">
        <v>10</v>
      </c>
      <c r="L102" s="9">
        <v>0</v>
      </c>
      <c r="M102" s="9">
        <v>0</v>
      </c>
      <c r="N102" s="9">
        <v>0</v>
      </c>
      <c r="O102" s="9">
        <v>0</v>
      </c>
      <c r="P102" s="9">
        <f>SUM(F102:O102)</f>
        <v>20.5</v>
      </c>
      <c r="Q102" s="9"/>
      <c r="R102" s="9">
        <f t="shared" si="2"/>
        <v>20.5</v>
      </c>
      <c r="S102" s="9"/>
      <c r="T102" s="9"/>
      <c r="U102" s="9" t="s">
        <v>1912</v>
      </c>
    </row>
    <row r="103" spans="1:21" ht="30">
      <c r="A103" s="8" t="s">
        <v>28</v>
      </c>
      <c r="B103" s="9">
        <v>97</v>
      </c>
      <c r="C103" s="11" t="s">
        <v>1980</v>
      </c>
      <c r="D103" s="8" t="s">
        <v>1901</v>
      </c>
      <c r="E103" s="9" t="s">
        <v>404</v>
      </c>
      <c r="F103" s="9">
        <v>2</v>
      </c>
      <c r="G103" s="9">
        <v>2</v>
      </c>
      <c r="H103" s="9">
        <v>4</v>
      </c>
      <c r="I103" s="9">
        <v>3</v>
      </c>
      <c r="J103" s="9">
        <v>1</v>
      </c>
      <c r="K103" s="9">
        <v>0</v>
      </c>
      <c r="L103" s="9">
        <v>0</v>
      </c>
      <c r="M103" s="9">
        <v>1</v>
      </c>
      <c r="N103" s="9">
        <v>7</v>
      </c>
      <c r="O103" s="9">
        <v>0</v>
      </c>
      <c r="P103" s="9">
        <f>SUM(F103:O103)</f>
        <v>20</v>
      </c>
      <c r="Q103" s="9"/>
      <c r="R103" s="9">
        <f t="shared" ref="R103:R125" si="3">SUM(F103:O103)</f>
        <v>20</v>
      </c>
      <c r="S103" s="9"/>
      <c r="T103" s="9"/>
      <c r="U103" s="9" t="s">
        <v>1912</v>
      </c>
    </row>
    <row r="104" spans="1:21" ht="30">
      <c r="A104" s="8" t="s">
        <v>28</v>
      </c>
      <c r="B104" s="8">
        <v>98</v>
      </c>
      <c r="C104" s="11" t="s">
        <v>1979</v>
      </c>
      <c r="D104" s="8" t="s">
        <v>1901</v>
      </c>
      <c r="E104" s="9" t="s">
        <v>404</v>
      </c>
      <c r="F104" s="9">
        <v>1.5</v>
      </c>
      <c r="G104" s="9">
        <v>4</v>
      </c>
      <c r="H104" s="9">
        <v>2</v>
      </c>
      <c r="I104" s="9">
        <v>0</v>
      </c>
      <c r="J104" s="9">
        <v>2</v>
      </c>
      <c r="K104" s="9">
        <v>0</v>
      </c>
      <c r="L104" s="9">
        <v>0</v>
      </c>
      <c r="M104" s="9">
        <v>10</v>
      </c>
      <c r="N104" s="9">
        <v>0</v>
      </c>
      <c r="O104" s="9">
        <v>0</v>
      </c>
      <c r="P104" s="9">
        <f>SUM(F104:O104)</f>
        <v>19.5</v>
      </c>
      <c r="Q104" s="9"/>
      <c r="R104" s="9">
        <f t="shared" si="3"/>
        <v>19.5</v>
      </c>
      <c r="S104" s="9"/>
      <c r="T104" s="9"/>
      <c r="U104" s="9" t="s">
        <v>1912</v>
      </c>
    </row>
    <row r="105" spans="1:21" ht="30">
      <c r="A105" s="8" t="s">
        <v>28</v>
      </c>
      <c r="B105" s="9">
        <v>99</v>
      </c>
      <c r="C105" s="9" t="s">
        <v>2098</v>
      </c>
      <c r="D105" s="8" t="s">
        <v>2076</v>
      </c>
      <c r="E105" s="9" t="s">
        <v>213</v>
      </c>
      <c r="F105" s="9">
        <v>0.5</v>
      </c>
      <c r="G105" s="9">
        <v>6</v>
      </c>
      <c r="H105" s="9">
        <v>4</v>
      </c>
      <c r="I105" s="9">
        <v>3</v>
      </c>
      <c r="J105" s="9">
        <v>2</v>
      </c>
      <c r="K105" s="9">
        <v>0</v>
      </c>
      <c r="L105" s="9">
        <v>0</v>
      </c>
      <c r="M105" s="9">
        <v>4</v>
      </c>
      <c r="N105" s="9">
        <v>0</v>
      </c>
      <c r="O105" s="9">
        <v>0</v>
      </c>
      <c r="P105" s="9">
        <v>19.5</v>
      </c>
      <c r="Q105" s="9"/>
      <c r="R105" s="9">
        <f t="shared" si="3"/>
        <v>19.5</v>
      </c>
      <c r="S105" s="9"/>
      <c r="T105" s="9"/>
      <c r="U105" s="9" t="s">
        <v>2087</v>
      </c>
    </row>
    <row r="106" spans="1:21" ht="30">
      <c r="A106" s="8" t="s">
        <v>28</v>
      </c>
      <c r="B106" s="8">
        <v>100</v>
      </c>
      <c r="C106" s="90" t="s">
        <v>575</v>
      </c>
      <c r="D106" s="8" t="s">
        <v>529</v>
      </c>
      <c r="E106" s="9" t="s">
        <v>213</v>
      </c>
      <c r="F106" s="9">
        <v>2</v>
      </c>
      <c r="G106" s="9">
        <v>4</v>
      </c>
      <c r="H106" s="9">
        <v>4</v>
      </c>
      <c r="I106" s="9">
        <v>1</v>
      </c>
      <c r="J106" s="9">
        <v>0</v>
      </c>
      <c r="K106" s="9">
        <v>0</v>
      </c>
      <c r="L106" s="9">
        <v>3</v>
      </c>
      <c r="M106" s="9">
        <v>0</v>
      </c>
      <c r="N106" s="9">
        <v>2</v>
      </c>
      <c r="O106" s="9">
        <v>3</v>
      </c>
      <c r="P106" s="9">
        <v>19</v>
      </c>
      <c r="Q106" s="9"/>
      <c r="R106" s="9">
        <f t="shared" si="3"/>
        <v>19</v>
      </c>
      <c r="S106" s="9"/>
      <c r="T106" s="9"/>
      <c r="U106" s="9" t="s">
        <v>530</v>
      </c>
    </row>
    <row r="107" spans="1:21" ht="30">
      <c r="A107" s="8" t="s">
        <v>28</v>
      </c>
      <c r="B107" s="9">
        <v>101</v>
      </c>
      <c r="C107" s="11" t="s">
        <v>1125</v>
      </c>
      <c r="D107" s="8" t="s">
        <v>1089</v>
      </c>
      <c r="E107" s="9" t="s">
        <v>404</v>
      </c>
      <c r="F107" s="9">
        <v>5</v>
      </c>
      <c r="G107" s="9">
        <v>0</v>
      </c>
      <c r="H107" s="9">
        <v>8</v>
      </c>
      <c r="I107" s="9">
        <v>0</v>
      </c>
      <c r="J107" s="9">
        <v>3</v>
      </c>
      <c r="K107" s="9">
        <v>2</v>
      </c>
      <c r="L107" s="9">
        <v>1</v>
      </c>
      <c r="M107" s="9">
        <v>0</v>
      </c>
      <c r="N107" s="9">
        <v>0</v>
      </c>
      <c r="O107" s="9">
        <v>0</v>
      </c>
      <c r="P107" s="19">
        <f>SUM(F107:O107)</f>
        <v>19</v>
      </c>
      <c r="Q107" s="8"/>
      <c r="R107" s="9">
        <f t="shared" si="3"/>
        <v>19</v>
      </c>
      <c r="S107" s="8"/>
      <c r="T107" s="8"/>
      <c r="U107" s="8" t="s">
        <v>1109</v>
      </c>
    </row>
    <row r="108" spans="1:21" ht="30">
      <c r="A108" s="8" t="s">
        <v>28</v>
      </c>
      <c r="B108" s="8">
        <v>102</v>
      </c>
      <c r="C108" s="11" t="s">
        <v>1982</v>
      </c>
      <c r="D108" s="8" t="s">
        <v>1901</v>
      </c>
      <c r="E108" s="9" t="s">
        <v>404</v>
      </c>
      <c r="F108" s="9">
        <v>1.5</v>
      </c>
      <c r="G108" s="9">
        <v>2</v>
      </c>
      <c r="H108" s="9">
        <v>0</v>
      </c>
      <c r="I108" s="9">
        <v>0</v>
      </c>
      <c r="J108" s="9">
        <v>5</v>
      </c>
      <c r="K108" s="9">
        <v>0</v>
      </c>
      <c r="L108" s="9">
        <v>0</v>
      </c>
      <c r="M108" s="9">
        <v>10</v>
      </c>
      <c r="N108" s="9">
        <v>0</v>
      </c>
      <c r="O108" s="9">
        <v>0</v>
      </c>
      <c r="P108" s="9">
        <f>SUM(F108:O108)</f>
        <v>18.5</v>
      </c>
      <c r="Q108" s="9"/>
      <c r="R108" s="9">
        <f t="shared" si="3"/>
        <v>18.5</v>
      </c>
      <c r="S108" s="9"/>
      <c r="T108" s="9"/>
      <c r="U108" s="9" t="s">
        <v>1912</v>
      </c>
    </row>
    <row r="109" spans="1:21">
      <c r="A109" s="8" t="s">
        <v>28</v>
      </c>
      <c r="B109" s="9">
        <v>103</v>
      </c>
      <c r="C109" s="9" t="s">
        <v>412</v>
      </c>
      <c r="D109" s="8" t="s">
        <v>277</v>
      </c>
      <c r="E109" s="9" t="s">
        <v>404</v>
      </c>
      <c r="F109" s="9">
        <v>0</v>
      </c>
      <c r="G109" s="9">
        <v>2</v>
      </c>
      <c r="H109" s="9">
        <v>8</v>
      </c>
      <c r="I109" s="9">
        <v>4</v>
      </c>
      <c r="J109" s="9">
        <v>0</v>
      </c>
      <c r="K109" s="9">
        <v>0</v>
      </c>
      <c r="L109" s="9">
        <v>0</v>
      </c>
      <c r="M109" s="9">
        <v>4</v>
      </c>
      <c r="N109" s="9">
        <v>0</v>
      </c>
      <c r="O109" s="9">
        <v>0</v>
      </c>
      <c r="P109" s="9">
        <v>18</v>
      </c>
      <c r="Q109" s="42"/>
      <c r="R109" s="9">
        <f t="shared" si="3"/>
        <v>18</v>
      </c>
      <c r="S109" s="42"/>
      <c r="T109" s="42"/>
      <c r="U109" s="9" t="s">
        <v>355</v>
      </c>
    </row>
    <row r="110" spans="1:21" ht="30">
      <c r="A110" s="8" t="s">
        <v>28</v>
      </c>
      <c r="B110" s="8">
        <v>104</v>
      </c>
      <c r="C110" s="8" t="s">
        <v>987</v>
      </c>
      <c r="D110" s="9" t="s">
        <v>968</v>
      </c>
      <c r="E110" s="3">
        <v>11</v>
      </c>
      <c r="F110" s="3">
        <v>2</v>
      </c>
      <c r="G110" s="3">
        <v>0</v>
      </c>
      <c r="H110" s="3">
        <v>6</v>
      </c>
      <c r="I110" s="3">
        <v>6</v>
      </c>
      <c r="J110" s="3">
        <v>0</v>
      </c>
      <c r="K110" s="3">
        <v>0</v>
      </c>
      <c r="L110" s="3">
        <v>0</v>
      </c>
      <c r="M110" s="3">
        <v>4</v>
      </c>
      <c r="N110" s="3">
        <v>0</v>
      </c>
      <c r="O110" s="3">
        <v>0</v>
      </c>
      <c r="P110" s="3">
        <v>18</v>
      </c>
      <c r="Q110" s="3"/>
      <c r="R110" s="9">
        <f t="shared" si="3"/>
        <v>18</v>
      </c>
      <c r="S110" s="3"/>
      <c r="T110" s="3"/>
      <c r="U110" s="9" t="s">
        <v>855</v>
      </c>
    </row>
    <row r="111" spans="1:21" ht="30">
      <c r="A111" s="8" t="s">
        <v>28</v>
      </c>
      <c r="B111" s="9">
        <v>105</v>
      </c>
      <c r="C111" s="11" t="s">
        <v>1120</v>
      </c>
      <c r="D111" s="8" t="s">
        <v>1089</v>
      </c>
      <c r="E111" s="9" t="s">
        <v>213</v>
      </c>
      <c r="F111" s="9">
        <v>3</v>
      </c>
      <c r="G111" s="9">
        <v>4</v>
      </c>
      <c r="H111" s="9">
        <v>0</v>
      </c>
      <c r="I111" s="9">
        <v>0</v>
      </c>
      <c r="J111" s="9">
        <v>1</v>
      </c>
      <c r="K111" s="9">
        <v>0</v>
      </c>
      <c r="L111" s="9">
        <v>0</v>
      </c>
      <c r="M111" s="9">
        <v>10</v>
      </c>
      <c r="N111" s="9">
        <v>0</v>
      </c>
      <c r="O111" s="9">
        <v>0</v>
      </c>
      <c r="P111" s="19">
        <f>SUM(F111:O111)</f>
        <v>18</v>
      </c>
      <c r="Q111" s="8"/>
      <c r="R111" s="9">
        <f t="shared" si="3"/>
        <v>18</v>
      </c>
      <c r="S111" s="8"/>
      <c r="T111" s="8"/>
      <c r="U111" s="8" t="s">
        <v>1109</v>
      </c>
    </row>
    <row r="112" spans="1:21" ht="30">
      <c r="A112" s="8" t="s">
        <v>28</v>
      </c>
      <c r="B112" s="8">
        <v>106</v>
      </c>
      <c r="C112" s="9" t="s">
        <v>992</v>
      </c>
      <c r="D112" s="9" t="s">
        <v>968</v>
      </c>
      <c r="E112" s="3">
        <v>11</v>
      </c>
      <c r="F112" s="3">
        <v>2</v>
      </c>
      <c r="G112" s="3">
        <v>2</v>
      </c>
      <c r="H112" s="3">
        <v>4</v>
      </c>
      <c r="I112" s="3">
        <v>0</v>
      </c>
      <c r="J112" s="3">
        <v>0</v>
      </c>
      <c r="K112" s="3">
        <v>1</v>
      </c>
      <c r="L112" s="3">
        <v>0</v>
      </c>
      <c r="M112" s="3">
        <v>4</v>
      </c>
      <c r="N112" s="3">
        <v>4</v>
      </c>
      <c r="O112" s="3">
        <v>0</v>
      </c>
      <c r="P112" s="3">
        <v>17</v>
      </c>
      <c r="Q112" s="3"/>
      <c r="R112" s="9">
        <f t="shared" si="3"/>
        <v>17</v>
      </c>
      <c r="S112" s="3"/>
      <c r="T112" s="3"/>
      <c r="U112" s="9" t="s">
        <v>855</v>
      </c>
    </row>
    <row r="113" spans="1:21" ht="30">
      <c r="A113" s="8" t="s">
        <v>28</v>
      </c>
      <c r="B113" s="9">
        <v>107</v>
      </c>
      <c r="C113" s="9" t="s">
        <v>1891</v>
      </c>
      <c r="D113" s="8" t="s">
        <v>1682</v>
      </c>
      <c r="E113" s="9" t="s">
        <v>213</v>
      </c>
      <c r="F113" s="9">
        <v>2.5</v>
      </c>
      <c r="G113" s="9">
        <v>2</v>
      </c>
      <c r="H113" s="9">
        <v>2</v>
      </c>
      <c r="I113" s="9">
        <v>2</v>
      </c>
      <c r="J113" s="9">
        <v>4</v>
      </c>
      <c r="K113" s="9">
        <v>1.5</v>
      </c>
      <c r="L113" s="9">
        <v>0</v>
      </c>
      <c r="M113" s="9">
        <v>2</v>
      </c>
      <c r="N113" s="9">
        <v>1</v>
      </c>
      <c r="O113" s="9">
        <v>0</v>
      </c>
      <c r="P113" s="9">
        <v>17</v>
      </c>
      <c r="Q113" s="9"/>
      <c r="R113" s="9">
        <f t="shared" si="3"/>
        <v>17</v>
      </c>
      <c r="S113" s="9"/>
      <c r="T113" s="9"/>
      <c r="U113" s="9" t="s">
        <v>1735</v>
      </c>
    </row>
    <row r="114" spans="1:21" ht="30">
      <c r="A114" s="8" t="s">
        <v>28</v>
      </c>
      <c r="B114" s="8">
        <v>108</v>
      </c>
      <c r="C114" s="11" t="s">
        <v>1117</v>
      </c>
      <c r="D114" s="8" t="s">
        <v>1089</v>
      </c>
      <c r="E114" s="9" t="s">
        <v>213</v>
      </c>
      <c r="F114" s="9">
        <v>2.5</v>
      </c>
      <c r="G114" s="9">
        <v>0</v>
      </c>
      <c r="H114" s="9">
        <v>2</v>
      </c>
      <c r="I114" s="9">
        <v>0</v>
      </c>
      <c r="J114" s="9">
        <v>2</v>
      </c>
      <c r="K114" s="9">
        <v>0</v>
      </c>
      <c r="L114" s="9">
        <v>1</v>
      </c>
      <c r="M114" s="9">
        <v>6</v>
      </c>
      <c r="N114" s="9">
        <v>3</v>
      </c>
      <c r="O114" s="9">
        <v>0</v>
      </c>
      <c r="P114" s="19">
        <f>SUM(F114:O114)</f>
        <v>16.5</v>
      </c>
      <c r="Q114" s="8"/>
      <c r="R114" s="9">
        <f t="shared" si="3"/>
        <v>16.5</v>
      </c>
      <c r="S114" s="8"/>
      <c r="T114" s="8"/>
      <c r="U114" s="8" t="s">
        <v>1109</v>
      </c>
    </row>
    <row r="115" spans="1:21" ht="30">
      <c r="A115" s="8" t="s">
        <v>28</v>
      </c>
      <c r="B115" s="9">
        <v>109</v>
      </c>
      <c r="C115" s="9" t="s">
        <v>1882</v>
      </c>
      <c r="D115" s="8" t="s">
        <v>1682</v>
      </c>
      <c r="E115" s="9" t="s">
        <v>213</v>
      </c>
      <c r="F115" s="9">
        <v>1.5</v>
      </c>
      <c r="G115" s="9">
        <v>2</v>
      </c>
      <c r="H115" s="9">
        <v>1</v>
      </c>
      <c r="I115" s="9">
        <v>1</v>
      </c>
      <c r="J115" s="9">
        <v>4</v>
      </c>
      <c r="K115" s="9">
        <v>1</v>
      </c>
      <c r="L115" s="9">
        <v>3</v>
      </c>
      <c r="M115" s="9">
        <v>1</v>
      </c>
      <c r="N115" s="9">
        <v>0</v>
      </c>
      <c r="O115" s="9">
        <v>0</v>
      </c>
      <c r="P115" s="9">
        <v>14.5</v>
      </c>
      <c r="Q115" s="9"/>
      <c r="R115" s="9">
        <f t="shared" si="3"/>
        <v>14.5</v>
      </c>
      <c r="S115" s="9"/>
      <c r="T115" s="9"/>
      <c r="U115" s="9" t="s">
        <v>1735</v>
      </c>
    </row>
    <row r="116" spans="1:21" ht="30">
      <c r="A116" s="8" t="s">
        <v>28</v>
      </c>
      <c r="B116" s="8">
        <v>110</v>
      </c>
      <c r="C116" s="9" t="s">
        <v>150</v>
      </c>
      <c r="D116" s="8" t="s">
        <v>141</v>
      </c>
      <c r="E116" s="9">
        <v>11</v>
      </c>
      <c r="F116" s="9">
        <v>0.5</v>
      </c>
      <c r="G116" s="9">
        <v>0</v>
      </c>
      <c r="H116" s="9">
        <v>1</v>
      </c>
      <c r="I116" s="9">
        <v>2</v>
      </c>
      <c r="J116" s="9">
        <v>3</v>
      </c>
      <c r="K116" s="9">
        <v>0</v>
      </c>
      <c r="L116" s="9">
        <v>3</v>
      </c>
      <c r="M116" s="9">
        <v>4</v>
      </c>
      <c r="N116" s="9">
        <v>0</v>
      </c>
      <c r="O116" s="9">
        <v>0</v>
      </c>
      <c r="P116" s="9">
        <v>13.5</v>
      </c>
      <c r="Q116" s="9"/>
      <c r="R116" s="9">
        <f t="shared" si="3"/>
        <v>13.5</v>
      </c>
      <c r="S116" s="9"/>
      <c r="T116" s="9"/>
      <c r="U116" s="9" t="s">
        <v>138</v>
      </c>
    </row>
    <row r="117" spans="1:21" ht="30">
      <c r="A117" s="8" t="s">
        <v>28</v>
      </c>
      <c r="B117" s="9">
        <v>111</v>
      </c>
      <c r="C117" s="9" t="s">
        <v>408</v>
      </c>
      <c r="D117" s="8" t="s">
        <v>277</v>
      </c>
      <c r="E117" s="9" t="s">
        <v>404</v>
      </c>
      <c r="F117" s="9">
        <v>0.5</v>
      </c>
      <c r="G117" s="9">
        <v>3</v>
      </c>
      <c r="H117" s="9">
        <v>6</v>
      </c>
      <c r="I117" s="9">
        <v>3</v>
      </c>
      <c r="J117" s="9">
        <v>1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13.5</v>
      </c>
      <c r="Q117" s="42"/>
      <c r="R117" s="9">
        <f t="shared" si="3"/>
        <v>13.5</v>
      </c>
      <c r="S117" s="42"/>
      <c r="T117" s="42"/>
      <c r="U117" s="9" t="s">
        <v>355</v>
      </c>
    </row>
    <row r="118" spans="1:21" ht="30">
      <c r="A118" s="8" t="s">
        <v>28</v>
      </c>
      <c r="B118" s="8">
        <v>112</v>
      </c>
      <c r="C118" s="90" t="s">
        <v>576</v>
      </c>
      <c r="D118" s="6" t="s">
        <v>529</v>
      </c>
      <c r="E118" s="9" t="s">
        <v>213</v>
      </c>
      <c r="F118" s="9">
        <v>1.5</v>
      </c>
      <c r="G118" s="9">
        <v>3</v>
      </c>
      <c r="H118" s="9">
        <v>2</v>
      </c>
      <c r="I118" s="9">
        <v>0</v>
      </c>
      <c r="J118" s="9">
        <v>3</v>
      </c>
      <c r="K118" s="9">
        <v>0</v>
      </c>
      <c r="L118" s="9">
        <v>0</v>
      </c>
      <c r="M118" s="9">
        <v>3</v>
      </c>
      <c r="N118" s="9">
        <v>0</v>
      </c>
      <c r="O118" s="9">
        <v>1</v>
      </c>
      <c r="P118" s="9">
        <v>13.5</v>
      </c>
      <c r="Q118" s="42"/>
      <c r="R118" s="9">
        <f t="shared" si="3"/>
        <v>13.5</v>
      </c>
      <c r="S118" s="42"/>
      <c r="T118" s="42"/>
      <c r="U118" s="9" t="s">
        <v>530</v>
      </c>
    </row>
    <row r="119" spans="1:21">
      <c r="A119" s="8" t="s">
        <v>28</v>
      </c>
      <c r="B119" s="9">
        <v>113</v>
      </c>
      <c r="C119" s="11" t="s">
        <v>1118</v>
      </c>
      <c r="D119" s="8" t="s">
        <v>1089</v>
      </c>
      <c r="E119" s="9" t="s">
        <v>213</v>
      </c>
      <c r="F119" s="9">
        <v>0.5</v>
      </c>
      <c r="G119" s="9">
        <v>8</v>
      </c>
      <c r="H119" s="9">
        <v>0</v>
      </c>
      <c r="I119" s="9">
        <v>5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9">
        <f>SUM(F119:O119)</f>
        <v>13.5</v>
      </c>
      <c r="Q119" s="8"/>
      <c r="R119" s="9">
        <f t="shared" si="3"/>
        <v>13.5</v>
      </c>
      <c r="S119" s="8"/>
      <c r="T119" s="8"/>
      <c r="U119" s="8" t="s">
        <v>1109</v>
      </c>
    </row>
    <row r="120" spans="1:21" ht="30">
      <c r="A120" s="8" t="s">
        <v>28</v>
      </c>
      <c r="B120" s="8">
        <v>114</v>
      </c>
      <c r="C120" s="11" t="s">
        <v>1121</v>
      </c>
      <c r="D120" s="8" t="s">
        <v>1089</v>
      </c>
      <c r="E120" s="9" t="s">
        <v>213</v>
      </c>
      <c r="F120" s="9">
        <v>1.5</v>
      </c>
      <c r="G120" s="9">
        <v>4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6</v>
      </c>
      <c r="N120" s="9">
        <v>2</v>
      </c>
      <c r="O120" s="9">
        <v>0</v>
      </c>
      <c r="P120" s="19">
        <f>SUM(F120:O120)</f>
        <v>13.5</v>
      </c>
      <c r="Q120" s="8"/>
      <c r="R120" s="9">
        <f t="shared" si="3"/>
        <v>13.5</v>
      </c>
      <c r="S120" s="8"/>
      <c r="T120" s="8"/>
      <c r="U120" s="8" t="s">
        <v>1109</v>
      </c>
    </row>
    <row r="121" spans="1:21" ht="30">
      <c r="A121" s="8" t="s">
        <v>28</v>
      </c>
      <c r="B121" s="9">
        <v>115</v>
      </c>
      <c r="C121" s="11" t="s">
        <v>2035</v>
      </c>
      <c r="D121" s="8" t="s">
        <v>1985</v>
      </c>
      <c r="E121" s="9" t="s">
        <v>2032</v>
      </c>
      <c r="F121" s="9">
        <v>1</v>
      </c>
      <c r="G121" s="9">
        <v>4</v>
      </c>
      <c r="H121" s="9">
        <v>3</v>
      </c>
      <c r="I121" s="9">
        <v>1</v>
      </c>
      <c r="J121" s="9">
        <v>0</v>
      </c>
      <c r="K121" s="9" t="s">
        <v>771</v>
      </c>
      <c r="L121" s="9" t="s">
        <v>771</v>
      </c>
      <c r="M121" s="9">
        <v>4</v>
      </c>
      <c r="N121" s="9" t="s">
        <v>771</v>
      </c>
      <c r="O121" s="9" t="s">
        <v>771</v>
      </c>
      <c r="P121" s="9">
        <f>SUM(F121,G121,H121,I121,J121,M121)</f>
        <v>13</v>
      </c>
      <c r="Q121" s="9"/>
      <c r="R121" s="9">
        <f t="shared" si="3"/>
        <v>13</v>
      </c>
      <c r="S121" s="9"/>
      <c r="T121" s="9"/>
      <c r="U121" s="9" t="s">
        <v>1986</v>
      </c>
    </row>
    <row r="122" spans="1:21" ht="30">
      <c r="A122" s="8" t="s">
        <v>28</v>
      </c>
      <c r="B122" s="8">
        <v>116</v>
      </c>
      <c r="C122" s="9" t="s">
        <v>1884</v>
      </c>
      <c r="D122" s="8" t="s">
        <v>1682</v>
      </c>
      <c r="E122" s="9" t="s">
        <v>213</v>
      </c>
      <c r="F122" s="9">
        <v>1.5</v>
      </c>
      <c r="G122" s="9">
        <v>0</v>
      </c>
      <c r="H122" s="9">
        <v>3</v>
      </c>
      <c r="I122" s="9">
        <v>2</v>
      </c>
      <c r="J122" s="9">
        <v>2</v>
      </c>
      <c r="K122" s="9">
        <v>0</v>
      </c>
      <c r="L122" s="9">
        <v>0</v>
      </c>
      <c r="M122" s="9">
        <v>4</v>
      </c>
      <c r="N122" s="9">
        <v>0</v>
      </c>
      <c r="O122" s="9">
        <v>0</v>
      </c>
      <c r="P122" s="9">
        <v>12.5</v>
      </c>
      <c r="Q122" s="9"/>
      <c r="R122" s="9">
        <f t="shared" si="3"/>
        <v>12.5</v>
      </c>
      <c r="S122" s="9"/>
      <c r="T122" s="9"/>
      <c r="U122" s="9" t="s">
        <v>1735</v>
      </c>
    </row>
    <row r="123" spans="1:21" ht="30">
      <c r="A123" s="8" t="s">
        <v>28</v>
      </c>
      <c r="B123" s="9">
        <v>117</v>
      </c>
      <c r="C123" s="9" t="s">
        <v>990</v>
      </c>
      <c r="D123" s="9" t="s">
        <v>968</v>
      </c>
      <c r="E123" s="3">
        <v>11</v>
      </c>
      <c r="F123" s="3">
        <v>2</v>
      </c>
      <c r="G123" s="3">
        <v>0</v>
      </c>
      <c r="H123" s="3">
        <v>4</v>
      </c>
      <c r="I123" s="3">
        <v>0</v>
      </c>
      <c r="J123" s="3">
        <v>0</v>
      </c>
      <c r="K123" s="3">
        <v>0</v>
      </c>
      <c r="L123" s="3">
        <v>0</v>
      </c>
      <c r="M123" s="3">
        <v>2</v>
      </c>
      <c r="N123" s="3">
        <v>0</v>
      </c>
      <c r="O123" s="3">
        <v>4</v>
      </c>
      <c r="P123" s="3">
        <v>12</v>
      </c>
      <c r="Q123" s="3"/>
      <c r="R123" s="9">
        <f t="shared" si="3"/>
        <v>12</v>
      </c>
      <c r="S123" s="3"/>
      <c r="T123" s="3"/>
      <c r="U123" s="9" t="s">
        <v>855</v>
      </c>
    </row>
    <row r="124" spans="1:21" ht="30">
      <c r="A124" s="8" t="s">
        <v>28</v>
      </c>
      <c r="B124" s="8">
        <v>118</v>
      </c>
      <c r="C124" s="11" t="s">
        <v>1119</v>
      </c>
      <c r="D124" s="8" t="s">
        <v>1089</v>
      </c>
      <c r="E124" s="9" t="s">
        <v>213</v>
      </c>
      <c r="F124" s="9">
        <v>1.5</v>
      </c>
      <c r="G124" s="9">
        <v>1</v>
      </c>
      <c r="H124" s="9">
        <v>4</v>
      </c>
      <c r="I124" s="9">
        <v>1</v>
      </c>
      <c r="J124" s="9">
        <v>2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9">
        <f>SUM(F124:O124)</f>
        <v>9.5</v>
      </c>
      <c r="Q124" s="8"/>
      <c r="R124" s="9">
        <f t="shared" si="3"/>
        <v>9.5</v>
      </c>
      <c r="S124" s="8"/>
      <c r="T124" s="8"/>
      <c r="U124" s="8" t="s">
        <v>1109</v>
      </c>
    </row>
    <row r="125" spans="1:21" ht="30">
      <c r="A125" s="8" t="s">
        <v>28</v>
      </c>
      <c r="B125" s="9">
        <v>119</v>
      </c>
      <c r="C125" s="11" t="s">
        <v>2034</v>
      </c>
      <c r="D125" s="8" t="s">
        <v>1985</v>
      </c>
      <c r="E125" s="9" t="s">
        <v>2032</v>
      </c>
      <c r="F125" s="9">
        <v>1.5</v>
      </c>
      <c r="G125" s="9">
        <v>4</v>
      </c>
      <c r="H125" s="9">
        <v>3</v>
      </c>
      <c r="I125" s="9" t="s">
        <v>771</v>
      </c>
      <c r="J125" s="9" t="s">
        <v>771</v>
      </c>
      <c r="K125" s="9" t="s">
        <v>771</v>
      </c>
      <c r="L125" s="9" t="s">
        <v>771</v>
      </c>
      <c r="M125" s="9" t="s">
        <v>771</v>
      </c>
      <c r="N125" s="9" t="s">
        <v>771</v>
      </c>
      <c r="O125" s="9" t="s">
        <v>771</v>
      </c>
      <c r="P125" s="9">
        <f>SUM(F125,G125,H125)</f>
        <v>8.5</v>
      </c>
      <c r="Q125" s="9"/>
      <c r="R125" s="9">
        <f t="shared" si="3"/>
        <v>8.5</v>
      </c>
      <c r="S125" s="9"/>
      <c r="T125" s="9"/>
      <c r="U125" s="9" t="s">
        <v>1986</v>
      </c>
    </row>
  </sheetData>
  <autoFilter ref="A6:U6">
    <sortState ref="A7:U125">
      <sortCondition descending="1" ref="R6"/>
    </sortState>
  </autoFilter>
  <mergeCells count="5">
    <mergeCell ref="A2:C2"/>
    <mergeCell ref="A3:C3"/>
    <mergeCell ref="A1:U1"/>
    <mergeCell ref="A4:U4"/>
    <mergeCell ref="A5:U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2022-10-06T12:29:05Z</dcterms:modified>
</cp:coreProperties>
</file>